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body in white\Content Files\Welding Cell Complete 2019\partlist\"/>
    </mc:Choice>
  </mc:AlternateContent>
  <bookViews>
    <workbookView xWindow="0" yWindow="0" windowWidth="21570" windowHeight="7380" tabRatio="749" firstSheet="1" activeTab="1"/>
  </bookViews>
  <sheets>
    <sheet name="0 Welding Cell" sheetId="23" state="hidden" r:id="rId1"/>
    <sheet name="1 Roller Conveyor" sheetId="9" r:id="rId2"/>
    <sheet name="1.1 Roller Conveyor" sheetId="7" state="hidden" r:id="rId3"/>
    <sheet name="1 Promo Parts" sheetId="16" state="hidden" r:id="rId4"/>
    <sheet name="2 Buffer Drawer" sheetId="10" r:id="rId5"/>
    <sheet name="2.1 Puffer Drawer" sheetId="4" state="hidden" r:id="rId6"/>
    <sheet name="2 Promo Parts" sheetId="17" state="hidden" r:id="rId7"/>
    <sheet name="3 Gripper" sheetId="11" r:id="rId8"/>
    <sheet name="3 Promo Parts" sheetId="18" state="hidden" r:id="rId9"/>
    <sheet name="3.1 Gripper" sheetId="5" state="hidden" r:id="rId10"/>
    <sheet name="4 Welding Station" sheetId="12" r:id="rId11"/>
    <sheet name="4 Promo Parts" sheetId="19" state="hidden" r:id="rId12"/>
    <sheet name="4.1 GEO Station" sheetId="6" state="hidden" r:id="rId13"/>
    <sheet name="5 Belt Conveyor" sheetId="13" r:id="rId14"/>
    <sheet name="5 Promo Parts" sheetId="20" state="hidden" r:id="rId15"/>
    <sheet name="6 Measurement Jig" sheetId="15" r:id="rId16"/>
    <sheet name="6 Promo Parts" sheetId="21" state="hidden" r:id="rId17"/>
    <sheet name="5.1 Belt Conveyor" sheetId="3" state="hidden" r:id="rId18"/>
    <sheet name="6.1 Measurement Jig" sheetId="8" state="hidden" r:id="rId19"/>
  </sheets>
  <definedNames>
    <definedName name="_xlnm._FilterDatabase" localSheetId="0" hidden="1">'0 Welding Cell'!$A$2:$I$2</definedName>
    <definedName name="_xlnm._FilterDatabase" localSheetId="1" hidden="1">'1 Roller Conveyor'!$C$4:$J$51</definedName>
    <definedName name="_xlnm._FilterDatabase" localSheetId="4" hidden="1">'2 Buffer Drawer'!$C$4:$J$67</definedName>
    <definedName name="_xlnm._FilterDatabase" localSheetId="7" hidden="1">'3 Gripper'!$C$4:$J$32</definedName>
    <definedName name="_xlnm._FilterDatabase" localSheetId="11" hidden="1">'4 Promo Parts'!$A$1:$B$1</definedName>
    <definedName name="_xlnm._FilterDatabase" localSheetId="10" hidden="1">'4 Welding Station'!$C$4:$J$36</definedName>
    <definedName name="_xlnm._FilterDatabase" localSheetId="13" hidden="1">'5 Belt Conveyor'!$C$4:$J$33</definedName>
    <definedName name="_xlnm._FilterDatabase" localSheetId="15" hidden="1">'6 Measurement Jig'!$C$4:$J$51</definedName>
    <definedName name="_xlnm._FilterDatabase" localSheetId="16" hidden="1">'6 Promo Parts'!$A$1:$B$1</definedName>
    <definedName name="_xlnm._FilterDatabase" localSheetId="18" hidden="1">'6.1 Measurement Jig'!$L$3:$S$3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2" i="10" l="1"/>
  <c r="H29" i="10"/>
  <c r="H11" i="10"/>
  <c r="H63" i="10"/>
  <c r="H50" i="9" l="1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67" i="10"/>
  <c r="H66" i="10"/>
  <c r="H65" i="10"/>
  <c r="H64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0" i="10"/>
  <c r="H9" i="10"/>
  <c r="H8" i="10"/>
  <c r="H7" i="10"/>
  <c r="H6" i="10"/>
  <c r="H5" i="10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s="1"/>
  <c r="H5" i="3" l="1"/>
  <c r="H8" i="3"/>
  <c r="H7" i="3"/>
</calcChain>
</file>

<file path=xl/sharedStrings.xml><?xml version="1.0" encoding="utf-8"?>
<sst xmlns="http://schemas.openxmlformats.org/spreadsheetml/2006/main" count="3019" uniqueCount="745">
  <si>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</si>
  <si>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</si>
  <si>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</si>
  <si>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</si>
  <si>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</si>
  <si>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</si>
  <si>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</si>
  <si>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</si>
  <si>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</si>
  <si>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</si>
  <si>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</si>
  <si>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</si>
  <si>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</si>
  <si>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</si>
  <si>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</si>
  <si>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</si>
  <si>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</si>
  <si>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</si>
  <si>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</si>
  <si>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</si>
  <si>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</si>
  <si>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</si>
  <si>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</si>
  <si>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</si>
  <si>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</si>
  <si>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</si>
  <si>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</si>
  <si>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</si>
  <si>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</si>
  <si>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</si>
  <si>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</si>
  <si>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</si>
  <si>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</si>
  <si>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</si>
  <si>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</si>
  <si>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</si>
  <si>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</si>
  <si>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</si>
  <si>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</si>
  <si>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</si>
  <si>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</si>
  <si>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</si>
  <si>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</si>
  <si>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</si>
  <si>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</si>
  <si>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</si>
  <si>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</si>
  <si>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</si>
  <si>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</si>
  <si>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</si>
  <si>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</si>
  <si>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</si>
  <si>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</si>
  <si>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</si>
  <si>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</si>
  <si>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</si>
  <si>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</si>
  <si>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</si>
  <si>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</si>
  <si>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</si>
  <si>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</si>
  <si>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</si>
  <si>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</si>
  <si>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</si>
  <si>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</si>
  <si>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</si>
  <si>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</si>
  <si>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</si>
  <si>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</si>
  <si>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</si>
  <si>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</si>
  <si>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</si>
  <si>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</si>
  <si>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</si>
  <si>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</si>
  <si>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</si>
  <si>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</si>
  <si>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</si>
  <si>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</si>
  <si>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</si>
  <si>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</si>
  <si>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</si>
  <si>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</si>
  <si>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</si>
  <si>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</si>
  <si>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</si>
  <si>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</si>
  <si>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</si>
  <si>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</si>
  <si>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</si>
  <si>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</si>
  <si>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</si>
  <si>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</si>
  <si>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</si>
  <si>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</si>
  <si>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</si>
  <si>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</si>
  <si>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</si>
  <si>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</si>
  <si>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</si>
  <si>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</si>
  <si>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</si>
  <si>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</si>
  <si>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</si>
  <si>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</si>
  <si>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</si>
  <si>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</si>
  <si>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</si>
  <si>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</si>
  <si>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</si>
  <si>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</si>
  <si>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</si>
  <si>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</si>
  <si>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</si>
  <si>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</si>
  <si>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</si>
  <si>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</si>
  <si>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</si>
  <si>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</si>
  <si>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</si>
  <si>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</si>
  <si>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</si>
  <si>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</si>
  <si>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</si>
  <si>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</si>
  <si>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</si>
  <si>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</si>
  <si>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</si>
  <si>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</si>
  <si>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</si>
  <si>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</si>
  <si>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</si>
  <si>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</si>
  <si>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</si>
  <si>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</si>
  <si>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</si>
  <si>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</si>
  <si>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</si>
  <si>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</si>
  <si>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</si>
  <si>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</si>
  <si>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</si>
  <si>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</si>
  <si>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</si>
  <si>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</si>
  <si>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</si>
  <si>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</si>
  <si>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</si>
  <si>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</si>
  <si>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</si>
  <si>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</si>
  <si>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</si>
  <si>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</si>
  <si>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</si>
  <si>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</si>
  <si>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</si>
  <si>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</si>
  <si>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</si>
  <si>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</si>
  <si>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</si>
  <si>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</si>
  <si>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</si>
  <si>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</si>
  <si>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</si>
  <si>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</si>
  <si>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</si>
  <si>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</si>
  <si>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</si>
  <si>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</si>
  <si>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</si>
  <si>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</si>
  <si>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</si>
  <si>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</si>
  <si>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</si>
  <si>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</si>
  <si>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</si>
  <si>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</si>
  <si>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</si>
  <si>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</si>
  <si>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</si>
  <si>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</si>
  <si>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</si>
  <si>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</si>
  <si>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</si>
  <si>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</si>
  <si>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</si>
  <si>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</si>
  <si>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</si>
  <si>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</si>
  <si>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</si>
  <si>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</si>
  <si>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</si>
  <si>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</si>
  <si>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</si>
  <si>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</si>
  <si>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</si>
  <si>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</si>
  <si>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</si>
  <si>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</si>
  <si>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</si>
  <si>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</si>
  <si>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</si>
  <si>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</si>
  <si>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</si>
  <si>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</si>
  <si>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</si>
  <si>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</si>
  <si>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</si>
  <si>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</si>
  <si>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</si>
  <si>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</si>
  <si>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</si>
  <si>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</si>
  <si>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</si>
  <si>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</si>
  <si>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</si>
  <si>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</si>
  <si>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FASBS-SPB-T4.5-A41-B115-L30-NA8-DA19-RC-H25-K9-S74-V30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</si>
  <si>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</si>
  <si>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</si>
  <si>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</si>
  <si>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</si>
  <si>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</si>
  <si>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</si>
  <si>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</si>
  <si>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</si>
  <si>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</si>
  <si>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</si>
  <si>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</si>
  <si>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</si>
  <si>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</si>
  <si>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</si>
  <si>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</si>
  <si>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</si>
  <si>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</si>
  <si>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</si>
  <si>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</si>
  <si>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</si>
  <si>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</si>
  <si>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</si>
  <si>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</si>
  <si>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</si>
  <si>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</si>
  <si>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</si>
  <si>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</si>
  <si>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</si>
  <si>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</si>
  <si>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</si>
  <si>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</si>
  <si>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</si>
  <si>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</si>
  <si>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</si>
  <si>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</si>
  <si>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</si>
  <si>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</si>
  <si>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</si>
  <si>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</si>
  <si>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</si>
  <si>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</si>
  <si>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</si>
  <si>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</si>
  <si>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</si>
  <si>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</si>
  <si>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</si>
  <si>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</si>
  <si>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</si>
  <si>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</si>
  <si>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</si>
  <si>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</si>
  <si>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</si>
  <si>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</si>
  <si>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</si>
  <si>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</si>
  <si>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</si>
  <si>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</si>
  <si>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</si>
  <si>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</si>
  <si>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</si>
  <si>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</si>
  <si>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SWCBS-SPB-A65-B30-T4.5-D15-F39-H41-J33-K9-N6-W16-X14.5</t>
  </si>
  <si>
    <t>SWCBS-SPB-A65-B30-T4.5-D15-F39-H78-J33-K9-N6-W16-X14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</si>
  <si>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</si>
  <si>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</si>
  <si>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</si>
  <si>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</si>
  <si>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</si>
  <si>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</si>
  <si>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</si>
  <si>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</si>
  <si>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</si>
  <si>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</si>
  <si>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</si>
  <si>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</si>
  <si>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</si>
  <si>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</si>
  <si>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</si>
  <si>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</si>
  <si>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LAFZZ-SSB-T10-A65-B70-L40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</si>
  <si>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</si>
  <si>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</si>
  <si>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</si>
  <si>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</si>
  <si>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</si>
  <si>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</si>
  <si>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</si>
  <si>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</si>
  <si>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</si>
  <si>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</si>
  <si>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</si>
  <si>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</si>
  <si>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</si>
  <si>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</si>
  <si>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</si>
  <si>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</si>
  <si>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</si>
  <si>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</si>
  <si>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</si>
  <si>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</si>
  <si>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</si>
  <si>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</si>
  <si>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</si>
  <si>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</si>
  <si>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</si>
  <si>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</si>
  <si>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</si>
  <si>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</si>
  <si>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</si>
  <si>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</si>
  <si>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</si>
  <si>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</si>
  <si>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</si>
  <si>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</si>
  <si>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</si>
  <si>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</si>
  <si>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</si>
  <si>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</si>
  <si>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</si>
  <si>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</si>
  <si>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</si>
  <si>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</si>
  <si>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</si>
  <si>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</si>
  <si>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</si>
  <si>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</si>
  <si>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</si>
  <si>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</si>
  <si>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</si>
  <si>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</si>
  <si>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</si>
  <si>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</si>
  <si>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</si>
  <si>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</si>
  <si>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</si>
  <si>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</si>
  <si>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</si>
  <si>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</si>
  <si>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</si>
  <si>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</si>
  <si>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</si>
  <si>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</si>
  <si>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</si>
  <si>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</si>
  <si>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</si>
  <si>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</si>
  <si>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</si>
  <si>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</si>
  <si>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</si>
  <si>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</si>
  <si>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</si>
  <si>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</si>
  <si>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</si>
  <si>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</si>
  <si>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</si>
  <si>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</si>
  <si>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</si>
  <si>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</si>
  <si>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</si>
  <si>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</si>
  <si>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</si>
  <si>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</si>
  <si>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</si>
  <si>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</si>
  <si>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</si>
  <si>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</si>
  <si>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</si>
  <si>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</si>
  <si>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</si>
  <si>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</si>
  <si>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</si>
  <si>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</si>
  <si>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</si>
  <si>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</si>
  <si>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</si>
  <si>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</si>
  <si>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</si>
  <si>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</si>
  <si>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</si>
  <si>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</si>
  <si>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</si>
  <si>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</si>
  <si>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</si>
  <si>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</si>
  <si>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</si>
  <si>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</si>
  <si>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</si>
  <si>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</si>
  <si>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</si>
  <si>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</si>
  <si>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</si>
  <si>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</si>
  <si>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</si>
  <si>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</si>
  <si>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</si>
  <si>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</si>
  <si>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</si>
  <si>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</si>
  <si>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</si>
  <si>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</si>
  <si>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</si>
  <si>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</si>
  <si>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</si>
  <si>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</si>
  <si>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</si>
  <si>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</si>
  <si>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</si>
  <si>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</si>
  <si>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</si>
  <si>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</si>
  <si>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</si>
  <si>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</si>
  <si>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</si>
  <si>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</si>
  <si>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</si>
  <si>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</si>
  <si>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</si>
  <si>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</si>
  <si>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</si>
  <si>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</si>
  <si>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</si>
  <si>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</si>
  <si>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</si>
  <si>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</si>
  <si>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</si>
  <si>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</si>
  <si>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</si>
  <si>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</si>
  <si>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</si>
  <si>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</si>
  <si>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</si>
  <si>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</si>
  <si>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</si>
  <si>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</si>
  <si>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</si>
  <si>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</si>
  <si>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</si>
  <si>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</si>
  <si>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</si>
  <si>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</si>
  <si>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</si>
  <si>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</si>
  <si>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</si>
  <si>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</si>
  <si>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</si>
  <si>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</si>
  <si>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</si>
  <si>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</si>
  <si>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</si>
  <si>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</si>
  <si>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</si>
  <si>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</si>
  <si>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</si>
  <si>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</si>
  <si>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</si>
  <si>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</si>
  <si>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</si>
  <si>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</si>
  <si>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</si>
  <si>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</si>
  <si>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</si>
  <si>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</si>
  <si>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</si>
  <si>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</si>
  <si>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</si>
  <si>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</si>
  <si>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</si>
  <si>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</si>
  <si>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</si>
  <si>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</si>
  <si>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</si>
  <si>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</si>
  <si>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</si>
  <si>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</si>
  <si>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</si>
  <si>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</si>
  <si>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</si>
  <si>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</si>
  <si>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</si>
  <si>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</si>
  <si>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</si>
  <si>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</si>
  <si>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</si>
  <si>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</si>
  <si>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</si>
  <si>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</si>
  <si>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</si>
  <si>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</si>
  <si>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</si>
  <si>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</si>
  <si>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</si>
  <si>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</si>
  <si>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</si>
  <si>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</si>
  <si>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</si>
  <si>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</si>
  <si>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</si>
  <si>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</si>
  <si>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</si>
  <si>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</si>
  <si>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</si>
  <si>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</si>
  <si>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</si>
  <si>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</si>
  <si>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</si>
  <si>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</si>
  <si>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</si>
  <si>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</si>
  <si>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</si>
  <si>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</si>
  <si>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</si>
  <si>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</si>
  <si>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</si>
  <si>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</si>
  <si>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</si>
  <si>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</si>
  <si>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</si>
  <si>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</si>
  <si>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</si>
  <si>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</si>
  <si>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</si>
  <si>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</si>
  <si>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</si>
  <si>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</si>
  <si>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</si>
  <si>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</si>
  <si>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</si>
  <si>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</si>
  <si>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</si>
  <si>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</si>
  <si>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</si>
  <si>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</si>
  <si>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</si>
  <si>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</si>
  <si>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</si>
  <si>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</si>
  <si>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</si>
  <si>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</si>
  <si>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</si>
  <si>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</si>
  <si>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</si>
  <si>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</si>
  <si>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</si>
  <si>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</si>
  <si>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</si>
  <si>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</si>
  <si>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</si>
  <si>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</si>
  <si>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</si>
  <si>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</si>
  <si>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</si>
  <si>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</si>
  <si>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</si>
  <si>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</si>
  <si>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</si>
  <si>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</si>
  <si>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</si>
  <si>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</si>
  <si>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</si>
  <si>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</si>
  <si>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</si>
  <si>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</si>
  <si>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</si>
  <si>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</si>
  <si>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</si>
  <si>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</si>
  <si>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</si>
  <si>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</si>
  <si>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</si>
  <si>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</si>
  <si>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SSFB-20-100-20</t>
  </si>
  <si>
    <t>SSFB-40-105-15</t>
  </si>
  <si>
    <t>SSFB-65-66-15</t>
  </si>
  <si>
    <t>SSFB-55-120-15</t>
  </si>
  <si>
    <t>SSFB-50-70-15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</si>
  <si>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</si>
  <si>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</si>
  <si>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</si>
  <si>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</si>
  <si>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</si>
  <si>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</si>
  <si>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</si>
  <si>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</si>
  <si>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</si>
  <si>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</si>
  <si>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</si>
  <si>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</si>
  <si>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</si>
  <si>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</si>
  <si>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</si>
  <si>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</si>
  <si>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</si>
  <si>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</si>
  <si>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</si>
  <si>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</si>
  <si>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</si>
  <si>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</si>
  <si>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</si>
  <si>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</si>
  <si>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</si>
  <si>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</si>
  <si>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</si>
  <si>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</si>
  <si>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</si>
  <si>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</si>
  <si>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</si>
  <si>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</si>
  <si>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BOM Roller conveyor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</si>
  <si>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</si>
  <si>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</si>
  <si>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</si>
  <si>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</si>
  <si>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</si>
  <si>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</si>
  <si>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</si>
  <si>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</si>
  <si>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</si>
  <si>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</si>
  <si>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</si>
  <si>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</si>
  <si>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</si>
  <si>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</si>
  <si>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</si>
  <si>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</si>
  <si>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</si>
  <si>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</si>
  <si>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</si>
  <si>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</si>
  <si>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</si>
  <si>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</si>
  <si>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</si>
  <si>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</si>
  <si>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</si>
  <si>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</si>
  <si>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</si>
  <si>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</si>
  <si>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</si>
  <si>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</si>
  <si>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</si>
  <si>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</si>
  <si>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</si>
  <si>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</si>
  <si>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</si>
  <si>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</si>
  <si>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</si>
  <si>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</si>
  <si>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</si>
  <si>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</si>
  <si>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</si>
  <si>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</si>
  <si>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APMSRUB-D19-A21</t>
  </si>
  <si>
    <t>Contact</t>
  </si>
  <si>
    <t>BOM Buffer Drawer</t>
  </si>
  <si>
    <t>Welding station</t>
  </si>
  <si>
    <t>NC-block L-shape (NAAMS)</t>
  </si>
  <si>
    <t>L-block (NAAMS)</t>
  </si>
  <si>
    <t>Locating pin (NAAMS)</t>
  </si>
  <si>
    <t>Mounting plate L-shape</t>
  </si>
  <si>
    <t>Pneumatic slide cylinder</t>
  </si>
  <si>
    <t>Material plate</t>
  </si>
  <si>
    <t>Bracket 90 degree</t>
  </si>
  <si>
    <t>Pneumatic linear cylinder</t>
  </si>
  <si>
    <t>Pneumatic clamp</t>
  </si>
  <si>
    <t>Mounting plate Z-shape</t>
  </si>
  <si>
    <t>Proximity sensor</t>
  </si>
  <si>
    <t>Pin retainer (NAAMS)</t>
  </si>
  <si>
    <t>BOM Welding Station</t>
  </si>
  <si>
    <t xml:space="preserve">Tel: +49 69 668173-0
Email: sales@misumi-europe.com
</t>
  </si>
  <si>
    <t>Aluminum extrusion</t>
  </si>
  <si>
    <t>Frame end cap</t>
  </si>
  <si>
    <t>Adjustment pad</t>
  </si>
  <si>
    <t>Frame bracket</t>
  </si>
  <si>
    <t>Roller carrier</t>
  </si>
  <si>
    <t>Guide rail</t>
  </si>
  <si>
    <t>Mounting plate</t>
  </si>
  <si>
    <t>Foot base</t>
  </si>
  <si>
    <t>Guide rail bracket</t>
  </si>
  <si>
    <t>L-shape locator</t>
  </si>
  <si>
    <t>Acrylic plate</t>
  </si>
  <si>
    <t>Pull handle</t>
  </si>
  <si>
    <t>Caster</t>
  </si>
  <si>
    <t>Bracket for aluminum extrusion</t>
  </si>
  <si>
    <t>Door slider</t>
  </si>
  <si>
    <t>Plastic bearings</t>
  </si>
  <si>
    <t>Cantilever Shaft</t>
  </si>
  <si>
    <t>Shock absorber</t>
  </si>
  <si>
    <t>Hexagon nut</t>
  </si>
  <si>
    <t>Hexagon screw</t>
  </si>
  <si>
    <t>Suction cup</t>
  </si>
  <si>
    <t>Pneumatic gripper</t>
  </si>
  <si>
    <t>NC-block (NAAMS)</t>
  </si>
  <si>
    <t>One-touch coupling</t>
  </si>
  <si>
    <t>Adjustment Pad (Included in belt conveyor)</t>
  </si>
  <si>
    <t>Aluminium extrusion (Included in belt conveyor)</t>
  </si>
  <si>
    <t>Frame bracket (Included in belt conveyor)</t>
  </si>
  <si>
    <t>Locating pin</t>
  </si>
  <si>
    <t>Toggle clamp</t>
  </si>
  <si>
    <t>Pin for inspection</t>
  </si>
  <si>
    <t>Bushing for inspection</t>
  </si>
  <si>
    <t>Stands</t>
  </si>
  <si>
    <t>Linear guide</t>
  </si>
  <si>
    <t>Shim series (NAAMS)</t>
  </si>
  <si>
    <t>Indexing plunger</t>
  </si>
  <si>
    <t>Block for shim</t>
  </si>
  <si>
    <t>Stopper block</t>
  </si>
  <si>
    <t>Stopper pin</t>
  </si>
  <si>
    <t>Bracket</t>
  </si>
  <si>
    <t>Handle grip</t>
  </si>
  <si>
    <t>Bracket L-shape</t>
  </si>
  <si>
    <t>Self-aligning pad</t>
  </si>
  <si>
    <t>Slot pin for inspection</t>
  </si>
  <si>
    <t>Shock absorber bumper</t>
  </si>
  <si>
    <t>Self-tapping inserts</t>
  </si>
  <si>
    <t>Shim series</t>
  </si>
  <si>
    <t>Angle plate</t>
  </si>
  <si>
    <t>Locating ball</t>
  </si>
  <si>
    <t>Shims</t>
  </si>
  <si>
    <t>Link to the webshop</t>
  </si>
  <si>
    <t>drillings added</t>
  </si>
  <si>
    <t xml:space="preserve">Tel: +49 69 668173-0
EMail: sales@misumi-europe.com
</t>
  </si>
  <si>
    <t>Machined according to CAD</t>
  </si>
  <si>
    <t>Drillings added</t>
  </si>
  <si>
    <t>Bent (Sensor holder)</t>
  </si>
  <si>
    <t>Cut-out added</t>
  </si>
  <si>
    <t>Drillings added, cut-out added</t>
  </si>
  <si>
    <t>Cut-out added, 30x5x151,5</t>
  </si>
  <si>
    <t>Buffer Drawer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</si>
</sst>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73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49" fontId="11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3" fontId="9" fillId="0" borderId="1" xfId="0" quotePrefix="1" applyNumberFormat="1" applyFont="1" applyFill="1" applyBorder="1" applyAlignment="1">
      <alignment horizontal="left" vertical="center"/>
    </xf>
    <xf numFmtId="0" fontId="9" fillId="0" borderId="1" xfId="0" quotePrefix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vertical="center"/>
    </xf>
    <xf numFmtId="0" fontId="13" fillId="0" borderId="5" xfId="0" applyFont="1" applyFill="1" applyBorder="1" applyAlignment="1">
      <alignment vertical="center"/>
    </xf>
    <xf numFmtId="0" fontId="13" fillId="15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10" fillId="0" borderId="1" xfId="1" applyFont="1" applyFill="1" applyBorder="1" applyAlignment="1">
      <alignment horizontal="left" vertical="center"/>
    </xf>
    <xf numFmtId="0" fontId="9" fillId="16" borderId="0" xfId="0" applyFont="1" applyFill="1" applyAlignment="1">
      <alignment vertic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7" fillId="14" borderId="0" xfId="0" applyFont="1" applyFill="1" applyAlignment="1">
      <alignment vertical="center"/>
    </xf>
    <xf numFmtId="0" fontId="0" fillId="14" borderId="0" xfId="0" applyFill="1"/>
    <xf numFmtId="0" fontId="9" fillId="14" borderId="0" xfId="0" applyFont="1" applyFill="1"/>
    <xf numFmtId="2" fontId="9" fillId="14" borderId="0" xfId="0" applyNumberFormat="1" applyFont="1" applyFill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1" xfId="0" applyFont="1" applyFill="1" applyBorder="1"/>
    <xf numFmtId="0" fontId="0" fillId="8" borderId="0" xfId="0" applyFill="1"/>
    <xf numFmtId="2" fontId="9" fillId="8" borderId="0" xfId="0" applyNumberFormat="1" applyFont="1" applyFill="1" applyAlignment="1">
      <alignment horizontal="center" vertical="center"/>
    </xf>
    <xf numFmtId="0" fontId="9" fillId="8" borderId="0" xfId="0" applyFont="1" applyFill="1"/>
    <xf numFmtId="49" fontId="9" fillId="0" borderId="1" xfId="0" applyNumberFormat="1" applyFont="1" applyFill="1" applyBorder="1" applyAlignment="1">
      <alignment vertical="center" wrapText="1"/>
    </xf>
    <xf numFmtId="0" fontId="18" fillId="0" borderId="5" xfId="0" applyFont="1" applyFill="1" applyBorder="1" applyAlignment="1">
      <alignment horizontal="center" vertical="center"/>
    </xf>
    <xf numFmtId="0" fontId="16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3" fillId="0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18" fillId="15" borderId="5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00"/>
      <color rgb="FF2D4E99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png"/><Relationship Id="rId18" Type="http://schemas.openxmlformats.org/officeDocument/2006/relationships/image" Target="../media/image106.png"/><Relationship Id="rId26" Type="http://schemas.openxmlformats.org/officeDocument/2006/relationships/image" Target="../media/image114.png"/><Relationship Id="rId3" Type="http://schemas.openxmlformats.org/officeDocument/2006/relationships/image" Target="../media/image91.png"/><Relationship Id="rId21" Type="http://schemas.openxmlformats.org/officeDocument/2006/relationships/image" Target="../media/image109.png"/><Relationship Id="rId34" Type="http://schemas.openxmlformats.org/officeDocument/2006/relationships/image" Target="../media/image122.png"/><Relationship Id="rId7" Type="http://schemas.openxmlformats.org/officeDocument/2006/relationships/image" Target="../media/image95.pn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5" Type="http://schemas.openxmlformats.org/officeDocument/2006/relationships/image" Target="../media/image113.png"/><Relationship Id="rId33" Type="http://schemas.openxmlformats.org/officeDocument/2006/relationships/image" Target="../media/image121.png"/><Relationship Id="rId38" Type="http://schemas.openxmlformats.org/officeDocument/2006/relationships/image" Target="../media/image23.png"/><Relationship Id="rId2" Type="http://schemas.openxmlformats.org/officeDocument/2006/relationships/image" Target="../media/image90.png"/><Relationship Id="rId16" Type="http://schemas.openxmlformats.org/officeDocument/2006/relationships/image" Target="../media/image104.png"/><Relationship Id="rId20" Type="http://schemas.openxmlformats.org/officeDocument/2006/relationships/image" Target="../media/image108.png"/><Relationship Id="rId29" Type="http://schemas.openxmlformats.org/officeDocument/2006/relationships/image" Target="../media/image117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9.png"/><Relationship Id="rId24" Type="http://schemas.openxmlformats.org/officeDocument/2006/relationships/image" Target="../media/image112.png"/><Relationship Id="rId32" Type="http://schemas.openxmlformats.org/officeDocument/2006/relationships/image" Target="../media/image120.png"/><Relationship Id="rId37" Type="http://schemas.openxmlformats.org/officeDocument/2006/relationships/image" Target="../media/image125.jpg"/><Relationship Id="rId5" Type="http://schemas.openxmlformats.org/officeDocument/2006/relationships/image" Target="../media/image93.png"/><Relationship Id="rId15" Type="http://schemas.openxmlformats.org/officeDocument/2006/relationships/image" Target="../media/image103.png"/><Relationship Id="rId23" Type="http://schemas.openxmlformats.org/officeDocument/2006/relationships/image" Target="../media/image111.png"/><Relationship Id="rId28" Type="http://schemas.openxmlformats.org/officeDocument/2006/relationships/image" Target="../media/image116.png"/><Relationship Id="rId36" Type="http://schemas.openxmlformats.org/officeDocument/2006/relationships/image" Target="../media/image124.png"/><Relationship Id="rId10" Type="http://schemas.openxmlformats.org/officeDocument/2006/relationships/image" Target="../media/image98.png"/><Relationship Id="rId19" Type="http://schemas.openxmlformats.org/officeDocument/2006/relationships/image" Target="../media/image107.png"/><Relationship Id="rId31" Type="http://schemas.openxmlformats.org/officeDocument/2006/relationships/image" Target="../media/image119.png"/><Relationship Id="rId4" Type="http://schemas.openxmlformats.org/officeDocument/2006/relationships/image" Target="../media/image92.png"/><Relationship Id="rId9" Type="http://schemas.openxmlformats.org/officeDocument/2006/relationships/image" Target="../media/image97.png"/><Relationship Id="rId14" Type="http://schemas.openxmlformats.org/officeDocument/2006/relationships/image" Target="../media/image102.png"/><Relationship Id="rId22" Type="http://schemas.openxmlformats.org/officeDocument/2006/relationships/image" Target="../media/image110.png"/><Relationship Id="rId27" Type="http://schemas.openxmlformats.org/officeDocument/2006/relationships/image" Target="../media/image115.png"/><Relationship Id="rId30" Type="http://schemas.openxmlformats.org/officeDocument/2006/relationships/image" Target="../media/image118.png"/><Relationship Id="rId35" Type="http://schemas.openxmlformats.org/officeDocument/2006/relationships/image" Target="../media/image12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101.png"/><Relationship Id="rId18" Type="http://schemas.openxmlformats.org/officeDocument/2006/relationships/image" Target="../media/image106.png"/><Relationship Id="rId26" Type="http://schemas.openxmlformats.org/officeDocument/2006/relationships/image" Target="../media/image114.png"/><Relationship Id="rId3" Type="http://schemas.openxmlformats.org/officeDocument/2006/relationships/image" Target="../media/image91.png"/><Relationship Id="rId21" Type="http://schemas.openxmlformats.org/officeDocument/2006/relationships/image" Target="../media/image109.png"/><Relationship Id="rId34" Type="http://schemas.openxmlformats.org/officeDocument/2006/relationships/image" Target="../media/image122.png"/><Relationship Id="rId7" Type="http://schemas.openxmlformats.org/officeDocument/2006/relationships/image" Target="../media/image95.png"/><Relationship Id="rId12" Type="http://schemas.openxmlformats.org/officeDocument/2006/relationships/image" Target="../media/image100.png"/><Relationship Id="rId17" Type="http://schemas.openxmlformats.org/officeDocument/2006/relationships/image" Target="../media/image105.png"/><Relationship Id="rId25" Type="http://schemas.openxmlformats.org/officeDocument/2006/relationships/image" Target="../media/image113.png"/><Relationship Id="rId33" Type="http://schemas.openxmlformats.org/officeDocument/2006/relationships/image" Target="../media/image121.png"/><Relationship Id="rId2" Type="http://schemas.openxmlformats.org/officeDocument/2006/relationships/image" Target="../media/image90.png"/><Relationship Id="rId16" Type="http://schemas.openxmlformats.org/officeDocument/2006/relationships/image" Target="../media/image104.png"/><Relationship Id="rId20" Type="http://schemas.openxmlformats.org/officeDocument/2006/relationships/image" Target="../media/image108.png"/><Relationship Id="rId29" Type="http://schemas.openxmlformats.org/officeDocument/2006/relationships/image" Target="../media/image117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9.png"/><Relationship Id="rId24" Type="http://schemas.openxmlformats.org/officeDocument/2006/relationships/image" Target="../media/image112.png"/><Relationship Id="rId32" Type="http://schemas.openxmlformats.org/officeDocument/2006/relationships/image" Target="../media/image120.png"/><Relationship Id="rId37" Type="http://schemas.openxmlformats.org/officeDocument/2006/relationships/image" Target="../media/image127.png"/><Relationship Id="rId5" Type="http://schemas.openxmlformats.org/officeDocument/2006/relationships/image" Target="../media/image93.png"/><Relationship Id="rId15" Type="http://schemas.openxmlformats.org/officeDocument/2006/relationships/image" Target="../media/image103.png"/><Relationship Id="rId23" Type="http://schemas.openxmlformats.org/officeDocument/2006/relationships/image" Target="../media/image111.png"/><Relationship Id="rId28" Type="http://schemas.openxmlformats.org/officeDocument/2006/relationships/image" Target="../media/image116.png"/><Relationship Id="rId36" Type="http://schemas.openxmlformats.org/officeDocument/2006/relationships/image" Target="../media/image123.png"/><Relationship Id="rId10" Type="http://schemas.openxmlformats.org/officeDocument/2006/relationships/image" Target="../media/image98.png"/><Relationship Id="rId19" Type="http://schemas.openxmlformats.org/officeDocument/2006/relationships/image" Target="../media/image107.png"/><Relationship Id="rId31" Type="http://schemas.openxmlformats.org/officeDocument/2006/relationships/image" Target="../media/image119.png"/><Relationship Id="rId4" Type="http://schemas.openxmlformats.org/officeDocument/2006/relationships/image" Target="../media/image92.png"/><Relationship Id="rId9" Type="http://schemas.openxmlformats.org/officeDocument/2006/relationships/image" Target="../media/image97.png"/><Relationship Id="rId14" Type="http://schemas.openxmlformats.org/officeDocument/2006/relationships/image" Target="../media/image102.png"/><Relationship Id="rId22" Type="http://schemas.openxmlformats.org/officeDocument/2006/relationships/image" Target="../media/image110.png"/><Relationship Id="rId27" Type="http://schemas.openxmlformats.org/officeDocument/2006/relationships/image" Target="../media/image115.png"/><Relationship Id="rId30" Type="http://schemas.openxmlformats.org/officeDocument/2006/relationships/image" Target="../media/image118.png"/><Relationship Id="rId35" Type="http://schemas.openxmlformats.org/officeDocument/2006/relationships/image" Target="../media/image12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16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34" Type="http://schemas.openxmlformats.org/officeDocument/2006/relationships/image" Target="../media/image56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8.jpeg"/><Relationship Id="rId33" Type="http://schemas.openxmlformats.org/officeDocument/2006/relationships/image" Target="../media/image55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1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7.jpeg"/><Relationship Id="rId32" Type="http://schemas.openxmlformats.org/officeDocument/2006/relationships/image" Target="../media/image54.jp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6.png"/><Relationship Id="rId28" Type="http://schemas.openxmlformats.org/officeDocument/2006/relationships/image" Target="../media/image50.jpeg"/><Relationship Id="rId36" Type="http://schemas.openxmlformats.org/officeDocument/2006/relationships/image" Target="../media/image23.pn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31" Type="http://schemas.openxmlformats.org/officeDocument/2006/relationships/image" Target="../media/image53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20.jpeg"/><Relationship Id="rId27" Type="http://schemas.openxmlformats.org/officeDocument/2006/relationships/image" Target="../media/image49.jpeg"/><Relationship Id="rId30" Type="http://schemas.openxmlformats.org/officeDocument/2006/relationships/image" Target="../media/image52.jpeg"/><Relationship Id="rId35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3" Type="http://schemas.openxmlformats.org/officeDocument/2006/relationships/image" Target="../media/image1.jpeg"/><Relationship Id="rId7" Type="http://schemas.openxmlformats.org/officeDocument/2006/relationships/image" Target="../media/image6.jpeg"/><Relationship Id="rId12" Type="http://schemas.openxmlformats.org/officeDocument/2006/relationships/image" Target="../media/image65.jpeg"/><Relationship Id="rId17" Type="http://schemas.openxmlformats.org/officeDocument/2006/relationships/image" Target="../media/image23.png"/><Relationship Id="rId2" Type="http://schemas.openxmlformats.org/officeDocument/2006/relationships/image" Target="../media/image14.jpeg"/><Relationship Id="rId16" Type="http://schemas.openxmlformats.org/officeDocument/2006/relationships/image" Target="../media/image69.jpg"/><Relationship Id="rId1" Type="http://schemas.openxmlformats.org/officeDocument/2006/relationships/image" Target="../media/image16.jpeg"/><Relationship Id="rId6" Type="http://schemas.openxmlformats.org/officeDocument/2006/relationships/image" Target="../media/image60.jpeg"/><Relationship Id="rId11" Type="http://schemas.openxmlformats.org/officeDocument/2006/relationships/image" Target="../media/image64.jpeg"/><Relationship Id="rId5" Type="http://schemas.openxmlformats.org/officeDocument/2006/relationships/image" Target="../media/image2.jpeg"/><Relationship Id="rId15" Type="http://schemas.openxmlformats.org/officeDocument/2006/relationships/image" Target="../media/image68.jpeg"/><Relationship Id="rId10" Type="http://schemas.openxmlformats.org/officeDocument/2006/relationships/image" Target="../media/image63.jpeg"/><Relationship Id="rId4" Type="http://schemas.openxmlformats.org/officeDocument/2006/relationships/image" Target="../media/image59.jpeg"/><Relationship Id="rId9" Type="http://schemas.openxmlformats.org/officeDocument/2006/relationships/image" Target="../media/image62.jpeg"/><Relationship Id="rId14" Type="http://schemas.openxmlformats.org/officeDocument/2006/relationships/image" Target="../media/image6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8.jpeg"/><Relationship Id="rId18" Type="http://schemas.openxmlformats.org/officeDocument/2006/relationships/image" Target="../media/image81.jpg"/><Relationship Id="rId3" Type="http://schemas.openxmlformats.org/officeDocument/2006/relationships/image" Target="../media/image72.jpeg"/><Relationship Id="rId21" Type="http://schemas.openxmlformats.org/officeDocument/2006/relationships/image" Target="../media/image23.png"/><Relationship Id="rId7" Type="http://schemas.openxmlformats.org/officeDocument/2006/relationships/image" Target="../media/image73.jpeg"/><Relationship Id="rId12" Type="http://schemas.openxmlformats.org/officeDocument/2006/relationships/image" Target="../media/image77.jpeg"/><Relationship Id="rId17" Type="http://schemas.openxmlformats.org/officeDocument/2006/relationships/image" Target="../media/image52.jpeg"/><Relationship Id="rId2" Type="http://schemas.openxmlformats.org/officeDocument/2006/relationships/image" Target="../media/image16.jpeg"/><Relationship Id="rId16" Type="http://schemas.openxmlformats.org/officeDocument/2006/relationships/image" Target="../media/image80.jpeg"/><Relationship Id="rId20" Type="http://schemas.openxmlformats.org/officeDocument/2006/relationships/image" Target="../media/image82.jpeg"/><Relationship Id="rId1" Type="http://schemas.openxmlformats.org/officeDocument/2006/relationships/image" Target="../media/image71.jpeg"/><Relationship Id="rId6" Type="http://schemas.openxmlformats.org/officeDocument/2006/relationships/image" Target="../media/image2.jpeg"/><Relationship Id="rId11" Type="http://schemas.openxmlformats.org/officeDocument/2006/relationships/image" Target="../media/image76.jpeg"/><Relationship Id="rId5" Type="http://schemas.openxmlformats.org/officeDocument/2006/relationships/image" Target="../media/image1.jpeg"/><Relationship Id="rId15" Type="http://schemas.openxmlformats.org/officeDocument/2006/relationships/image" Target="../media/image79.jpeg"/><Relationship Id="rId10" Type="http://schemas.openxmlformats.org/officeDocument/2006/relationships/image" Target="../media/image75.jpeg"/><Relationship Id="rId19" Type="http://schemas.openxmlformats.org/officeDocument/2006/relationships/image" Target="../media/image3.jpeg"/><Relationship Id="rId4" Type="http://schemas.openxmlformats.org/officeDocument/2006/relationships/image" Target="../media/image56.jpeg"/><Relationship Id="rId9" Type="http://schemas.openxmlformats.org/officeDocument/2006/relationships/image" Target="../media/image6.jpeg"/><Relationship Id="rId14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jpeg"/><Relationship Id="rId3" Type="http://schemas.openxmlformats.org/officeDocument/2006/relationships/image" Target="../media/image43.jpeg"/><Relationship Id="rId7" Type="http://schemas.openxmlformats.org/officeDocument/2006/relationships/image" Target="../media/image16.jpeg"/><Relationship Id="rId2" Type="http://schemas.openxmlformats.org/officeDocument/2006/relationships/image" Target="../media/image26.jpeg"/><Relationship Id="rId1" Type="http://schemas.openxmlformats.org/officeDocument/2006/relationships/image" Target="../media/image84.jpeg"/><Relationship Id="rId6" Type="http://schemas.openxmlformats.org/officeDocument/2006/relationships/image" Target="../media/image44.jpeg"/><Relationship Id="rId5" Type="http://schemas.openxmlformats.org/officeDocument/2006/relationships/image" Target="../media/image86.jpeg"/><Relationship Id="rId10" Type="http://schemas.openxmlformats.org/officeDocument/2006/relationships/image" Target="../media/image23.png"/><Relationship Id="rId4" Type="http://schemas.openxmlformats.org/officeDocument/2006/relationships/image" Target="../media/image85.jpeg"/><Relationship Id="rId9" Type="http://schemas.openxmlformats.org/officeDocument/2006/relationships/image" Target="../media/image8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234113</xdr:colOff>
      <xdr:row>20</xdr:row>
      <xdr:rowOff>91111</xdr:rowOff>
    </xdr:from>
    <xdr:to>
      <xdr:col>5</xdr:col>
      <xdr:colOff>669638</xdr:colOff>
      <xdr:row>20</xdr:row>
      <xdr:rowOff>451111</xdr:rowOff>
    </xdr:to>
    <xdr:pic>
      <xdr:nvPicPr>
        <xdr:cNvPr id="143" name="Picture 142" descr="[NAAMS] Positionierstift A&amp;D konfigurierbar kleiner Kopf">
          <a:extLst>
            <a:ext uri="{FF2B5EF4-FFF2-40B4-BE49-F238E27FC236}">
              <a16:creationId xmlns:a16="http://schemas.microsoft.com/office/drawing/2014/main" id="{E2898B33-0E41-4DB8-8BB2-40C8892BD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4044113" y="10378111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271979</xdr:colOff>
      <xdr:row>19</xdr:row>
      <xdr:rowOff>91112</xdr:rowOff>
    </xdr:from>
    <xdr:to>
      <xdr:col>5</xdr:col>
      <xdr:colOff>631771</xdr:colOff>
      <xdr:row>19</xdr:row>
      <xdr:rowOff>451112</xdr:rowOff>
    </xdr:to>
    <xdr:pic>
      <xdr:nvPicPr>
        <xdr:cNvPr id="144" name="Picture 143" descr="[NAAMS] Positionierstifthalterung APR L-Form 3 Bohrungen lÃ¤ngsseitig">
          <a:extLst>
            <a:ext uri="{FF2B5EF4-FFF2-40B4-BE49-F238E27FC236}">
              <a16:creationId xmlns:a16="http://schemas.microsoft.com/office/drawing/2014/main" id="{37987A81-1A70-41C0-AA8E-28A26A98B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979" y="9873287"/>
          <a:ext cx="35979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272069</xdr:colOff>
      <xdr:row>25</xdr:row>
      <xdr:rowOff>91113</xdr:rowOff>
    </xdr:from>
    <xdr:to>
      <xdr:col>5</xdr:col>
      <xdr:colOff>631682</xdr:colOff>
      <xdr:row>25</xdr:row>
      <xdr:rowOff>451113</xdr:rowOff>
    </xdr:to>
    <xdr:pic>
      <xdr:nvPicPr>
        <xdr:cNvPr id="146" name="Picture 145" descr="[NAAMS] UNTERLEGSCHEIBEN 20 MM SERIE 3 SCHLITZE">
          <a:extLst>
            <a:ext uri="{FF2B5EF4-FFF2-40B4-BE49-F238E27FC236}">
              <a16:creationId xmlns:a16="http://schemas.microsoft.com/office/drawing/2014/main" id="{1F237851-C7F6-4ACE-B6E5-0B8BB49C7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9" y="12902238"/>
          <a:ext cx="359613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272098</xdr:colOff>
      <xdr:row>42</xdr:row>
      <xdr:rowOff>82829</xdr:rowOff>
    </xdr:from>
    <xdr:to>
      <xdr:col>5</xdr:col>
      <xdr:colOff>631652</xdr:colOff>
      <xdr:row>42</xdr:row>
      <xdr:rowOff>442829</xdr:rowOff>
    </xdr:to>
    <xdr:pic>
      <xdr:nvPicPr>
        <xdr:cNvPr id="148" name="Picture 147" descr="FÃ¼hrungsschiene Rund">
          <a:extLst>
            <a:ext uri="{FF2B5EF4-FFF2-40B4-BE49-F238E27FC236}">
              <a16:creationId xmlns:a16="http://schemas.microsoft.com/office/drawing/2014/main" id="{A23BEF7E-BE67-4B6D-B7A2-8FF37CC09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98" y="21475979"/>
          <a:ext cx="3595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127075</xdr:colOff>
      <xdr:row>49</xdr:row>
      <xdr:rowOff>75181</xdr:rowOff>
    </xdr:from>
    <xdr:to>
      <xdr:col>5</xdr:col>
      <xdr:colOff>776675</xdr:colOff>
      <xdr:row>49</xdr:row>
      <xdr:rowOff>435181</xdr:rowOff>
    </xdr:to>
    <xdr:pic>
      <xdr:nvPicPr>
        <xdr:cNvPr id="150" name="Picture 149" descr="Rollenleisten/Breite 25mm">
          <a:extLst>
            <a:ext uri="{FF2B5EF4-FFF2-40B4-BE49-F238E27FC236}">
              <a16:creationId xmlns:a16="http://schemas.microsoft.com/office/drawing/2014/main" id="{95673623-7E64-4D41-A5FB-5AE93D3335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3" b="22250"/>
        <a:stretch/>
      </xdr:blipFill>
      <xdr:spPr bwMode="auto">
        <a:xfrm>
          <a:off x="3937075" y="25002106"/>
          <a:ext cx="6496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215625</xdr:colOff>
      <xdr:row>10</xdr:row>
      <xdr:rowOff>99392</xdr:rowOff>
    </xdr:from>
    <xdr:to>
      <xdr:col>5</xdr:col>
      <xdr:colOff>688126</xdr:colOff>
      <xdr:row>10</xdr:row>
      <xdr:rowOff>459392</xdr:rowOff>
    </xdr:to>
    <xdr:pic>
      <xdr:nvPicPr>
        <xdr:cNvPr id="152" name="Picture 151" descr="NÃ¤herungssensor mit kleinem Durchmesser [E2E]">
          <a:extLst>
            <a:ext uri="{FF2B5EF4-FFF2-40B4-BE49-F238E27FC236}">
              <a16:creationId xmlns:a16="http://schemas.microsoft.com/office/drawing/2014/main" id="{FF053609-E96E-48F7-8D0B-23730A23DE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0" t="18401" r="7600" b="17599"/>
        <a:stretch/>
      </xdr:blipFill>
      <xdr:spPr bwMode="auto">
        <a:xfrm>
          <a:off x="4025625" y="5338142"/>
          <a:ext cx="47250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11</xdr:row>
      <xdr:rowOff>82826</xdr:rowOff>
    </xdr:from>
    <xdr:to>
      <xdr:col>5</xdr:col>
      <xdr:colOff>631543</xdr:colOff>
      <xdr:row>11</xdr:row>
      <xdr:rowOff>442826</xdr:rowOff>
    </xdr:to>
    <xdr:pic>
      <xdr:nvPicPr>
        <xdr:cNvPr id="153" name="Picture 152" descr="L Blechverbinder Montagegrundplatten/Halterungen">
          <a:extLst>
            <a:ext uri="{FF2B5EF4-FFF2-40B4-BE49-F238E27FC236}">
              <a16:creationId xmlns:a16="http://schemas.microsoft.com/office/drawing/2014/main" id="{6A5D581F-303F-447F-AD9E-5E7B587F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5826401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46</xdr:row>
      <xdr:rowOff>82826</xdr:rowOff>
    </xdr:from>
    <xdr:to>
      <xdr:col>5</xdr:col>
      <xdr:colOff>631543</xdr:colOff>
      <xdr:row>46</xdr:row>
      <xdr:rowOff>442826</xdr:rowOff>
    </xdr:to>
    <xdr:pic>
      <xdr:nvPicPr>
        <xdr:cNvPr id="154" name="Picture 153" descr="L Blechverbinder Montagegrundplatten/Halterungen">
          <a:extLst>
            <a:ext uri="{FF2B5EF4-FFF2-40B4-BE49-F238E27FC236}">
              <a16:creationId xmlns:a16="http://schemas.microsoft.com/office/drawing/2014/main" id="{6C68A75F-1BD3-46AC-B349-C5F90C001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23495276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272048</xdr:colOff>
      <xdr:row>8</xdr:row>
      <xdr:rowOff>107993</xdr:rowOff>
    </xdr:from>
    <xdr:to>
      <xdr:col>5</xdr:col>
      <xdr:colOff>631702</xdr:colOff>
      <xdr:row>8</xdr:row>
      <xdr:rowOff>467993</xdr:rowOff>
    </xdr:to>
    <xdr:pic>
      <xdr:nvPicPr>
        <xdr:cNvPr id="155" name="Picture 154" descr="Justageelemente/Feste AusfÃ¼hrung">
          <a:extLst>
            <a:ext uri="{FF2B5EF4-FFF2-40B4-BE49-F238E27FC236}">
              <a16:creationId xmlns:a16="http://schemas.microsoft.com/office/drawing/2014/main" id="{7EA94132-37BB-4873-98D1-AA1EEF56F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48" y="4337093"/>
          <a:ext cx="3596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272060</xdr:colOff>
      <xdr:row>9</xdr:row>
      <xdr:rowOff>91113</xdr:rowOff>
    </xdr:from>
    <xdr:to>
      <xdr:col>5</xdr:col>
      <xdr:colOff>631691</xdr:colOff>
      <xdr:row>9</xdr:row>
      <xdr:rowOff>451113</xdr:rowOff>
    </xdr:to>
    <xdr:pic>
      <xdr:nvPicPr>
        <xdr:cNvPr id="158" name="Picture 157" descr="Serie 6/Winkelverbinder/Mit Kappen">
          <a:extLst>
            <a:ext uri="{FF2B5EF4-FFF2-40B4-BE49-F238E27FC236}">
              <a16:creationId xmlns:a16="http://schemas.microsoft.com/office/drawing/2014/main" id="{8D746ADD-95C9-42F0-8455-9B5D601A3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0" y="4825038"/>
          <a:ext cx="35963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136603</xdr:colOff>
      <xdr:row>14</xdr:row>
      <xdr:rowOff>73269</xdr:rowOff>
    </xdr:from>
    <xdr:to>
      <xdr:col>5</xdr:col>
      <xdr:colOff>767148</xdr:colOff>
      <xdr:row>14</xdr:row>
      <xdr:rowOff>433269</xdr:rowOff>
    </xdr:to>
    <xdr:pic>
      <xdr:nvPicPr>
        <xdr:cNvPr id="159" name="Picture 158" descr="https://misumi.scene7.com/is/image/misumi/110300446540_20149999_m_01_99999_jp?$popover_main$">
          <a:extLst>
            <a:ext uri="{FF2B5EF4-FFF2-40B4-BE49-F238E27FC236}">
              <a16:creationId xmlns:a16="http://schemas.microsoft.com/office/drawing/2014/main" id="{ACBE6ADF-7FA2-4522-A266-E8F0A042A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7" t="33596" r="16732" b="35435"/>
        <a:stretch/>
      </xdr:blipFill>
      <xdr:spPr bwMode="auto">
        <a:xfrm>
          <a:off x="3946603" y="7331319"/>
          <a:ext cx="63054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136603</xdr:colOff>
      <xdr:row>15</xdr:row>
      <xdr:rowOff>74545</xdr:rowOff>
    </xdr:from>
    <xdr:to>
      <xdr:col>5</xdr:col>
      <xdr:colOff>767148</xdr:colOff>
      <xdr:row>15</xdr:row>
      <xdr:rowOff>434545</xdr:rowOff>
    </xdr:to>
    <xdr:pic>
      <xdr:nvPicPr>
        <xdr:cNvPr id="160" name="Picture 159" descr="https://misumi.scene7.com/is/image/misumi/110300446540_20149999_m_01_99999_jp?$popover_main$">
          <a:extLst>
            <a:ext uri="{FF2B5EF4-FFF2-40B4-BE49-F238E27FC236}">
              <a16:creationId xmlns:a16="http://schemas.microsoft.com/office/drawing/2014/main" id="{595112F8-ACCD-4914-AD6A-39C99A3FA5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7" t="33596" r="16732" b="35435"/>
        <a:stretch/>
      </xdr:blipFill>
      <xdr:spPr bwMode="auto">
        <a:xfrm>
          <a:off x="3946603" y="7837420"/>
          <a:ext cx="63054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136603</xdr:colOff>
      <xdr:row>7</xdr:row>
      <xdr:rowOff>82829</xdr:rowOff>
    </xdr:from>
    <xdr:to>
      <xdr:col>5</xdr:col>
      <xdr:colOff>767148</xdr:colOff>
      <xdr:row>7</xdr:row>
      <xdr:rowOff>442829</xdr:rowOff>
    </xdr:to>
    <xdr:pic>
      <xdr:nvPicPr>
        <xdr:cNvPr id="161" name="Picture 160" descr="https://misumi.scene7.com/is/image/misumi/110300446540_20149999_m_01_99999_jp?$popover_main$">
          <a:extLst>
            <a:ext uri="{FF2B5EF4-FFF2-40B4-BE49-F238E27FC236}">
              <a16:creationId xmlns:a16="http://schemas.microsoft.com/office/drawing/2014/main" id="{D1FBD6F6-DF39-4C44-9D99-22D5F69AB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97" t="33596" r="16732" b="35435"/>
        <a:stretch/>
      </xdr:blipFill>
      <xdr:spPr bwMode="auto">
        <a:xfrm>
          <a:off x="3946603" y="3807104"/>
          <a:ext cx="63054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26</xdr:row>
      <xdr:rowOff>82830</xdr:rowOff>
    </xdr:from>
    <xdr:to>
      <xdr:col>5</xdr:col>
      <xdr:colOff>631543</xdr:colOff>
      <xdr:row>26</xdr:row>
      <xdr:rowOff>442830</xdr:rowOff>
    </xdr:to>
    <xdr:pic>
      <xdr:nvPicPr>
        <xdr:cNvPr id="163" name="Picture 162" descr="Serie 6/Nutweite 8/30, 45, 60-Grad">
          <a:extLst>
            <a:ext uri="{FF2B5EF4-FFF2-40B4-BE49-F238E27FC236}">
              <a16:creationId xmlns:a16="http://schemas.microsoft.com/office/drawing/2014/main" id="{C4EA3010-149E-4578-B276-941877E27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13398780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5</xdr:row>
      <xdr:rowOff>82830</xdr:rowOff>
    </xdr:from>
    <xdr:to>
      <xdr:col>5</xdr:col>
      <xdr:colOff>631543</xdr:colOff>
      <xdr:row>5</xdr:row>
      <xdr:rowOff>442830</xdr:rowOff>
    </xdr:to>
    <xdr:pic>
      <xdr:nvPicPr>
        <xdr:cNvPr id="164" name="Picture 163" descr="Serie 6/Nutweite 8/30x30mm">
          <a:extLst>
            <a:ext uri="{FF2B5EF4-FFF2-40B4-BE49-F238E27FC236}">
              <a16:creationId xmlns:a16="http://schemas.microsoft.com/office/drawing/2014/main" id="{063788EF-ECC9-43A1-A0B2-D6B2477AE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2797455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36</xdr:row>
      <xdr:rowOff>99396</xdr:rowOff>
    </xdr:from>
    <xdr:to>
      <xdr:col>5</xdr:col>
      <xdr:colOff>631688</xdr:colOff>
      <xdr:row>36</xdr:row>
      <xdr:rowOff>459396</xdr:rowOff>
    </xdr:to>
    <xdr:pic>
      <xdr:nvPicPr>
        <xdr:cNvPr id="165" name="Picture 164" descr="Serie 6/Nutweite 8/30x30mm">
          <a:extLst>
            <a:ext uri="{FF2B5EF4-FFF2-40B4-BE49-F238E27FC236}">
              <a16:creationId xmlns:a16="http://schemas.microsoft.com/office/drawing/2014/main" id="{ECA73B38-FE3E-4FAD-8DAD-B77A69CDE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8463596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35</xdr:row>
      <xdr:rowOff>99396</xdr:rowOff>
    </xdr:from>
    <xdr:to>
      <xdr:col>5</xdr:col>
      <xdr:colOff>631688</xdr:colOff>
      <xdr:row>35</xdr:row>
      <xdr:rowOff>459396</xdr:rowOff>
    </xdr:to>
    <xdr:pic>
      <xdr:nvPicPr>
        <xdr:cNvPr id="166" name="Picture 165" descr="Serie 6/Nutweite 8/30x30mm">
          <a:extLst>
            <a:ext uri="{FF2B5EF4-FFF2-40B4-BE49-F238E27FC236}">
              <a16:creationId xmlns:a16="http://schemas.microsoft.com/office/drawing/2014/main" id="{9B4F3DF9-EBAD-4C5F-A39B-8478C9814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795877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34</xdr:row>
      <xdr:rowOff>82830</xdr:rowOff>
    </xdr:from>
    <xdr:to>
      <xdr:col>5</xdr:col>
      <xdr:colOff>631688</xdr:colOff>
      <xdr:row>34</xdr:row>
      <xdr:rowOff>442830</xdr:rowOff>
    </xdr:to>
    <xdr:pic>
      <xdr:nvPicPr>
        <xdr:cNvPr id="167" name="Picture 166" descr="Serie 6/Nutweite 8/30x30mm">
          <a:extLst>
            <a:ext uri="{FF2B5EF4-FFF2-40B4-BE49-F238E27FC236}">
              <a16:creationId xmlns:a16="http://schemas.microsoft.com/office/drawing/2014/main" id="{88FCC7E3-63E5-47D5-ADFA-55E5437BD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743738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33</xdr:row>
      <xdr:rowOff>82830</xdr:rowOff>
    </xdr:from>
    <xdr:to>
      <xdr:col>5</xdr:col>
      <xdr:colOff>631688</xdr:colOff>
      <xdr:row>33</xdr:row>
      <xdr:rowOff>442830</xdr:rowOff>
    </xdr:to>
    <xdr:pic>
      <xdr:nvPicPr>
        <xdr:cNvPr id="168" name="Picture 167" descr="Serie 6/Nutweite 8/30x30mm">
          <a:extLst>
            <a:ext uri="{FF2B5EF4-FFF2-40B4-BE49-F238E27FC236}">
              <a16:creationId xmlns:a16="http://schemas.microsoft.com/office/drawing/2014/main" id="{1F8B908C-4867-4293-9AD2-3646ECA9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693255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32</xdr:row>
      <xdr:rowOff>82830</xdr:rowOff>
    </xdr:from>
    <xdr:to>
      <xdr:col>5</xdr:col>
      <xdr:colOff>631688</xdr:colOff>
      <xdr:row>32</xdr:row>
      <xdr:rowOff>442830</xdr:rowOff>
    </xdr:to>
    <xdr:pic>
      <xdr:nvPicPr>
        <xdr:cNvPr id="169" name="Picture 168" descr="Serie 6/Nutweite 8/30x30mm">
          <a:extLst>
            <a:ext uri="{FF2B5EF4-FFF2-40B4-BE49-F238E27FC236}">
              <a16:creationId xmlns:a16="http://schemas.microsoft.com/office/drawing/2014/main" id="{168D3B2E-EDF5-4AC5-85F3-DD2DDAA7D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642773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31</xdr:row>
      <xdr:rowOff>82830</xdr:rowOff>
    </xdr:from>
    <xdr:to>
      <xdr:col>5</xdr:col>
      <xdr:colOff>631688</xdr:colOff>
      <xdr:row>31</xdr:row>
      <xdr:rowOff>442830</xdr:rowOff>
    </xdr:to>
    <xdr:pic>
      <xdr:nvPicPr>
        <xdr:cNvPr id="170" name="Picture 169" descr="Serie 6/Nutweite 8/30x30mm">
          <a:extLst>
            <a:ext uri="{FF2B5EF4-FFF2-40B4-BE49-F238E27FC236}">
              <a16:creationId xmlns:a16="http://schemas.microsoft.com/office/drawing/2014/main" id="{50CF385A-AB5F-4F70-AFCE-06E632EAC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592290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30</xdr:row>
      <xdr:rowOff>82830</xdr:rowOff>
    </xdr:from>
    <xdr:to>
      <xdr:col>5</xdr:col>
      <xdr:colOff>631688</xdr:colOff>
      <xdr:row>30</xdr:row>
      <xdr:rowOff>442830</xdr:rowOff>
    </xdr:to>
    <xdr:pic>
      <xdr:nvPicPr>
        <xdr:cNvPr id="171" name="Picture 170" descr="Serie 6/Nutweite 8/30x30mm">
          <a:extLst>
            <a:ext uri="{FF2B5EF4-FFF2-40B4-BE49-F238E27FC236}">
              <a16:creationId xmlns:a16="http://schemas.microsoft.com/office/drawing/2014/main" id="{7B7D14CA-23FD-4AC9-940A-A2814101B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541808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29</xdr:row>
      <xdr:rowOff>82830</xdr:rowOff>
    </xdr:from>
    <xdr:to>
      <xdr:col>5</xdr:col>
      <xdr:colOff>631688</xdr:colOff>
      <xdr:row>29</xdr:row>
      <xdr:rowOff>442830</xdr:rowOff>
    </xdr:to>
    <xdr:pic>
      <xdr:nvPicPr>
        <xdr:cNvPr id="172" name="Picture 171" descr="Serie 6/Nutweite 8/30x30mm">
          <a:extLst>
            <a:ext uri="{FF2B5EF4-FFF2-40B4-BE49-F238E27FC236}">
              <a16:creationId xmlns:a16="http://schemas.microsoft.com/office/drawing/2014/main" id="{C9D44A74-964E-4249-B4E7-DCE1EB0D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491325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28</xdr:row>
      <xdr:rowOff>82830</xdr:rowOff>
    </xdr:from>
    <xdr:to>
      <xdr:col>5</xdr:col>
      <xdr:colOff>631688</xdr:colOff>
      <xdr:row>28</xdr:row>
      <xdr:rowOff>442830</xdr:rowOff>
    </xdr:to>
    <xdr:pic>
      <xdr:nvPicPr>
        <xdr:cNvPr id="173" name="Picture 172" descr="Serie 6/Nutweite 8/30x30mm">
          <a:extLst>
            <a:ext uri="{FF2B5EF4-FFF2-40B4-BE49-F238E27FC236}">
              <a16:creationId xmlns:a16="http://schemas.microsoft.com/office/drawing/2014/main" id="{BD4D4756-18A1-4A2C-95EB-B771EA5D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4408430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27</xdr:row>
      <xdr:rowOff>82830</xdr:rowOff>
    </xdr:from>
    <xdr:to>
      <xdr:col>5</xdr:col>
      <xdr:colOff>631688</xdr:colOff>
      <xdr:row>27</xdr:row>
      <xdr:rowOff>442830</xdr:rowOff>
    </xdr:to>
    <xdr:pic>
      <xdr:nvPicPr>
        <xdr:cNvPr id="174" name="Picture 173" descr="Serie 6/Nutweite 8/30x30mm">
          <a:extLst>
            <a:ext uri="{FF2B5EF4-FFF2-40B4-BE49-F238E27FC236}">
              <a16:creationId xmlns:a16="http://schemas.microsoft.com/office/drawing/2014/main" id="{1810B0DC-2838-44A9-920A-787280AE8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390360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6</xdr:row>
      <xdr:rowOff>99396</xdr:rowOff>
    </xdr:from>
    <xdr:to>
      <xdr:col>5</xdr:col>
      <xdr:colOff>631688</xdr:colOff>
      <xdr:row>6</xdr:row>
      <xdr:rowOff>459396</xdr:rowOff>
    </xdr:to>
    <xdr:pic>
      <xdr:nvPicPr>
        <xdr:cNvPr id="175" name="Picture 174" descr="Serie 6/Nutweite 8/30x60mm">
          <a:extLst>
            <a:ext uri="{FF2B5EF4-FFF2-40B4-BE49-F238E27FC236}">
              <a16:creationId xmlns:a16="http://schemas.microsoft.com/office/drawing/2014/main" id="{7479BDC8-7BDD-4108-A5C0-DA555D1DC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3318846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37</xdr:row>
      <xdr:rowOff>99396</xdr:rowOff>
    </xdr:from>
    <xdr:to>
      <xdr:col>5</xdr:col>
      <xdr:colOff>631688</xdr:colOff>
      <xdr:row>37</xdr:row>
      <xdr:rowOff>459396</xdr:rowOff>
    </xdr:to>
    <xdr:pic>
      <xdr:nvPicPr>
        <xdr:cNvPr id="176" name="Picture 175" descr="Serie 6/Nutweite 8/30x60mm">
          <a:extLst>
            <a:ext uri="{FF2B5EF4-FFF2-40B4-BE49-F238E27FC236}">
              <a16:creationId xmlns:a16="http://schemas.microsoft.com/office/drawing/2014/main" id="{FC7A876C-646D-4F98-883E-130D1773D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896842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38</xdr:row>
      <xdr:rowOff>124245</xdr:rowOff>
    </xdr:from>
    <xdr:to>
      <xdr:col>5</xdr:col>
      <xdr:colOff>631688</xdr:colOff>
      <xdr:row>38</xdr:row>
      <xdr:rowOff>484245</xdr:rowOff>
    </xdr:to>
    <xdr:pic>
      <xdr:nvPicPr>
        <xdr:cNvPr id="177" name="Picture 176" descr="Serie 6/Nutweite 8/30x60mm">
          <a:extLst>
            <a:ext uri="{FF2B5EF4-FFF2-40B4-BE49-F238E27FC236}">
              <a16:creationId xmlns:a16="http://schemas.microsoft.com/office/drawing/2014/main" id="{12652134-C4B3-4F27-9624-F771DCEC0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9498095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39</xdr:row>
      <xdr:rowOff>99396</xdr:rowOff>
    </xdr:from>
    <xdr:to>
      <xdr:col>5</xdr:col>
      <xdr:colOff>631688</xdr:colOff>
      <xdr:row>39</xdr:row>
      <xdr:rowOff>459396</xdr:rowOff>
    </xdr:to>
    <xdr:pic>
      <xdr:nvPicPr>
        <xdr:cNvPr id="178" name="Picture 177" descr="Serie 6/Nutweite 8/30x60mm">
          <a:extLst>
            <a:ext uri="{FF2B5EF4-FFF2-40B4-BE49-F238E27FC236}">
              <a16:creationId xmlns:a16="http://schemas.microsoft.com/office/drawing/2014/main" id="{305786DF-5E3E-4CF6-A233-55558310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1997807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40</xdr:row>
      <xdr:rowOff>99396</xdr:rowOff>
    </xdr:from>
    <xdr:to>
      <xdr:col>5</xdr:col>
      <xdr:colOff>631688</xdr:colOff>
      <xdr:row>40</xdr:row>
      <xdr:rowOff>459396</xdr:rowOff>
    </xdr:to>
    <xdr:pic>
      <xdr:nvPicPr>
        <xdr:cNvPr id="179" name="Picture 178" descr="Serie 6/Nutweite 8/30x60mm">
          <a:extLst>
            <a:ext uri="{FF2B5EF4-FFF2-40B4-BE49-F238E27FC236}">
              <a16:creationId xmlns:a16="http://schemas.microsoft.com/office/drawing/2014/main" id="{52552AFC-0876-4EFD-B899-BEA73355C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20482896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41</xdr:row>
      <xdr:rowOff>99396</xdr:rowOff>
    </xdr:from>
    <xdr:to>
      <xdr:col>5</xdr:col>
      <xdr:colOff>631688</xdr:colOff>
      <xdr:row>41</xdr:row>
      <xdr:rowOff>459396</xdr:rowOff>
    </xdr:to>
    <xdr:pic>
      <xdr:nvPicPr>
        <xdr:cNvPr id="180" name="Picture 179" descr="Serie 6/Nutweite 8/30x60mm">
          <a:extLst>
            <a:ext uri="{FF2B5EF4-FFF2-40B4-BE49-F238E27FC236}">
              <a16:creationId xmlns:a16="http://schemas.microsoft.com/office/drawing/2014/main" id="{E480C12A-E735-4223-B1F0-06FCBDF10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20987721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187082</xdr:colOff>
      <xdr:row>48</xdr:row>
      <xdr:rowOff>74544</xdr:rowOff>
    </xdr:from>
    <xdr:to>
      <xdr:col>5</xdr:col>
      <xdr:colOff>716669</xdr:colOff>
      <xdr:row>48</xdr:row>
      <xdr:rowOff>434544</xdr:rowOff>
    </xdr:to>
    <xdr:pic>
      <xdr:nvPicPr>
        <xdr:cNvPr id="183" name="Picture 182" descr="[NAAMS] NC Block L-Form - 3 Bohrungen">
          <a:extLst>
            <a:ext uri="{FF2B5EF4-FFF2-40B4-BE49-F238E27FC236}">
              <a16:creationId xmlns:a16="http://schemas.microsoft.com/office/drawing/2014/main" id="{FB429DD8-B24E-4E84-A854-AA8BBFD22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0" t="36149" r="19275" b="21794"/>
        <a:stretch/>
      </xdr:blipFill>
      <xdr:spPr bwMode="auto">
        <a:xfrm>
          <a:off x="3997082" y="24496644"/>
          <a:ext cx="52958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272063</xdr:colOff>
      <xdr:row>47</xdr:row>
      <xdr:rowOff>74543</xdr:rowOff>
    </xdr:from>
    <xdr:to>
      <xdr:col>5</xdr:col>
      <xdr:colOff>631688</xdr:colOff>
      <xdr:row>47</xdr:row>
      <xdr:rowOff>434543</xdr:rowOff>
    </xdr:to>
    <xdr:pic>
      <xdr:nvPicPr>
        <xdr:cNvPr id="184" name="Picture 183" descr="L Blechverbinder Montagegrundplatten/Halterungen">
          <a:extLst>
            <a:ext uri="{FF2B5EF4-FFF2-40B4-BE49-F238E27FC236}">
              <a16:creationId xmlns:a16="http://schemas.microsoft.com/office/drawing/2014/main" id="{7F208EF4-C2C0-4119-9884-BE23BEFA1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63" y="23991818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45</xdr:row>
      <xdr:rowOff>99396</xdr:rowOff>
    </xdr:from>
    <xdr:to>
      <xdr:col>5</xdr:col>
      <xdr:colOff>631875</xdr:colOff>
      <xdr:row>45</xdr:row>
      <xdr:rowOff>459396</xdr:rowOff>
    </xdr:to>
    <xdr:pic>
      <xdr:nvPicPr>
        <xdr:cNvPr id="185" name="Picture 184" descr="EN 1.0038 Ãquiv. Platten/3 MaÃe konfigurierbar">
          <a:extLst>
            <a:ext uri="{FF2B5EF4-FFF2-40B4-BE49-F238E27FC236}">
              <a16:creationId xmlns:a16="http://schemas.microsoft.com/office/drawing/2014/main" id="{0BBDD170-AC06-477C-B839-824DFD68D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2300702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44</xdr:row>
      <xdr:rowOff>107679</xdr:rowOff>
    </xdr:from>
    <xdr:to>
      <xdr:col>5</xdr:col>
      <xdr:colOff>631875</xdr:colOff>
      <xdr:row>44</xdr:row>
      <xdr:rowOff>467679</xdr:rowOff>
    </xdr:to>
    <xdr:pic>
      <xdr:nvPicPr>
        <xdr:cNvPr id="186" name="Picture 185" descr="EN 1.0038 Ãquiv. Platten/3 MaÃe konfigurierbar">
          <a:extLst>
            <a:ext uri="{FF2B5EF4-FFF2-40B4-BE49-F238E27FC236}">
              <a16:creationId xmlns:a16="http://schemas.microsoft.com/office/drawing/2014/main" id="{2E7D01E9-62ED-48BE-9726-17C675484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2251047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43</xdr:row>
      <xdr:rowOff>99396</xdr:rowOff>
    </xdr:from>
    <xdr:to>
      <xdr:col>5</xdr:col>
      <xdr:colOff>631875</xdr:colOff>
      <xdr:row>43</xdr:row>
      <xdr:rowOff>459396</xdr:rowOff>
    </xdr:to>
    <xdr:pic>
      <xdr:nvPicPr>
        <xdr:cNvPr id="188" name="Picture 187" descr="EN 1.0038 Ãquiv. Platten/3 MaÃe konfigurierbar">
          <a:extLst>
            <a:ext uri="{FF2B5EF4-FFF2-40B4-BE49-F238E27FC236}">
              <a16:creationId xmlns:a16="http://schemas.microsoft.com/office/drawing/2014/main" id="{05B63DE9-5D03-4B1A-B01F-72826712A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2199737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272126</xdr:colOff>
      <xdr:row>16</xdr:row>
      <xdr:rowOff>99396</xdr:rowOff>
    </xdr:from>
    <xdr:to>
      <xdr:col>5</xdr:col>
      <xdr:colOff>631625</xdr:colOff>
      <xdr:row>16</xdr:row>
      <xdr:rowOff>459396</xdr:rowOff>
    </xdr:to>
    <xdr:pic>
      <xdr:nvPicPr>
        <xdr:cNvPr id="189" name="Picture 188" descr="Blechverbinder-Montageplatten">
          <a:extLst>
            <a:ext uri="{FF2B5EF4-FFF2-40B4-BE49-F238E27FC236}">
              <a16:creationId xmlns:a16="http://schemas.microsoft.com/office/drawing/2014/main" id="{936166FA-188A-4AE8-8304-D9D61D0BFF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26" y="8367096"/>
          <a:ext cx="3594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272094</xdr:colOff>
      <xdr:row>22</xdr:row>
      <xdr:rowOff>99396</xdr:rowOff>
    </xdr:from>
    <xdr:to>
      <xdr:col>5</xdr:col>
      <xdr:colOff>631656</xdr:colOff>
      <xdr:row>22</xdr:row>
      <xdr:rowOff>459396</xdr:rowOff>
    </xdr:to>
    <xdr:pic>
      <xdr:nvPicPr>
        <xdr:cNvPr id="190" name="Picture 189" descr="Blechverbinder-Montageplatten/Halterungen/Z-Form">
          <a:extLst>
            <a:ext uri="{FF2B5EF4-FFF2-40B4-BE49-F238E27FC236}">
              <a16:creationId xmlns:a16="http://schemas.microsoft.com/office/drawing/2014/main" id="{7B7DCCA9-3F6A-4E6D-BA5F-7A866D45F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94" y="11396046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272207</xdr:colOff>
      <xdr:row>4</xdr:row>
      <xdr:rowOff>82826</xdr:rowOff>
    </xdr:from>
    <xdr:to>
      <xdr:col>5</xdr:col>
      <xdr:colOff>631543</xdr:colOff>
      <xdr:row>4</xdr:row>
      <xdr:rowOff>442826</xdr:rowOff>
    </xdr:to>
    <xdr:pic>
      <xdr:nvPicPr>
        <xdr:cNvPr id="239" name="Picture 238" descr="Serie 6/Nutweite 8/30, 45, 60-Grad">
          <a:extLst>
            <a:ext uri="{FF2B5EF4-FFF2-40B4-BE49-F238E27FC236}">
              <a16:creationId xmlns:a16="http://schemas.microsoft.com/office/drawing/2014/main" id="{04E3BAB4-A65C-44FE-8277-2D8F2B232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07" y="2292626"/>
          <a:ext cx="35933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9526</xdr:colOff>
      <xdr:row>3</xdr:row>
      <xdr:rowOff>11723</xdr:rowOff>
    </xdr:from>
    <xdr:to>
      <xdr:col>10</xdr:col>
      <xdr:colOff>2085975</xdr:colOff>
      <xdr:row>4</xdr:row>
      <xdr:rowOff>9525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A2134E9-B010-4222-A857-5D4FD6FC0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6" y="1116623"/>
          <a:ext cx="2076449" cy="1102702"/>
        </a:xfrm>
        <a:prstGeom prst="rect">
          <a:avLst/>
        </a:prstGeom>
      </xdr:spPr>
    </xdr:pic>
    <xdr:clientData/>
  </xdr:twoCellAnchor>
  <xdr:twoCellAnchor>
    <xdr:from>
      <xdr:col>5</xdr:col>
      <xdr:colOff>272048</xdr:colOff>
      <xdr:row>8</xdr:row>
      <xdr:rowOff>107993</xdr:rowOff>
    </xdr:from>
    <xdr:to>
      <xdr:col>5</xdr:col>
      <xdr:colOff>631702</xdr:colOff>
      <xdr:row>8</xdr:row>
      <xdr:rowOff>467993</xdr:rowOff>
    </xdr:to>
    <xdr:pic>
      <xdr:nvPicPr>
        <xdr:cNvPr id="50" name="Picture 49" descr="Justageelemente/Feste AusfÃ¼hrung">
          <a:extLst>
            <a:ext uri="{FF2B5EF4-FFF2-40B4-BE49-F238E27FC236}">
              <a16:creationId xmlns:a16="http://schemas.microsoft.com/office/drawing/2014/main" id="{E09434C7-2E96-403D-9263-FA80BA4B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48" y="4337093"/>
          <a:ext cx="3596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127075</xdr:colOff>
      <xdr:row>12</xdr:row>
      <xdr:rowOff>91113</xdr:rowOff>
    </xdr:from>
    <xdr:to>
      <xdr:col>5</xdr:col>
      <xdr:colOff>776675</xdr:colOff>
      <xdr:row>12</xdr:row>
      <xdr:rowOff>451113</xdr:rowOff>
    </xdr:to>
    <xdr:pic>
      <xdr:nvPicPr>
        <xdr:cNvPr id="52" name="Picture 51" descr="Rollenleisten/Breite 25mm">
          <a:extLst>
            <a:ext uri="{FF2B5EF4-FFF2-40B4-BE49-F238E27FC236}">
              <a16:creationId xmlns:a16="http://schemas.microsoft.com/office/drawing/2014/main" id="{0F4281CB-7891-4459-A0F2-4DC8B782C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33" b="22250"/>
        <a:stretch/>
      </xdr:blipFill>
      <xdr:spPr bwMode="auto">
        <a:xfrm>
          <a:off x="3937075" y="6339513"/>
          <a:ext cx="6496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272098</xdr:colOff>
      <xdr:row>13</xdr:row>
      <xdr:rowOff>82829</xdr:rowOff>
    </xdr:from>
    <xdr:to>
      <xdr:col>5</xdr:col>
      <xdr:colOff>631652</xdr:colOff>
      <xdr:row>13</xdr:row>
      <xdr:rowOff>442829</xdr:rowOff>
    </xdr:to>
    <xdr:pic>
      <xdr:nvPicPr>
        <xdr:cNvPr id="53" name="Picture 52" descr="FÃ¼hrungsschiene Rund">
          <a:extLst>
            <a:ext uri="{FF2B5EF4-FFF2-40B4-BE49-F238E27FC236}">
              <a16:creationId xmlns:a16="http://schemas.microsoft.com/office/drawing/2014/main" id="{31681BD2-CBF1-4410-94D9-46D59F71E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098" y="6836054"/>
          <a:ext cx="35955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72644</xdr:colOff>
      <xdr:row>17</xdr:row>
      <xdr:rowOff>82826</xdr:rowOff>
    </xdr:from>
    <xdr:to>
      <xdr:col>5</xdr:col>
      <xdr:colOff>831106</xdr:colOff>
      <xdr:row>17</xdr:row>
      <xdr:rowOff>442826</xdr:rowOff>
    </xdr:to>
    <xdr:pic>
      <xdr:nvPicPr>
        <xdr:cNvPr id="54" name="Picture 53" descr="https://misumi.scene7.com/is/image/misumi/110302266270_20149999_m_01_99999_jp?$popover_main$">
          <a:extLst>
            <a:ext uri="{FF2B5EF4-FFF2-40B4-BE49-F238E27FC236}">
              <a16:creationId xmlns:a16="http://schemas.microsoft.com/office/drawing/2014/main" id="{63BE4828-C94B-4501-A2D5-EE3DC828E5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62" t="37200" r="20043" b="36025"/>
        <a:stretch/>
      </xdr:blipFill>
      <xdr:spPr bwMode="auto">
        <a:xfrm>
          <a:off x="3882644" y="8855351"/>
          <a:ext cx="7584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271972</xdr:colOff>
      <xdr:row>18</xdr:row>
      <xdr:rowOff>66261</xdr:rowOff>
    </xdr:from>
    <xdr:to>
      <xdr:col>5</xdr:col>
      <xdr:colOff>631778</xdr:colOff>
      <xdr:row>18</xdr:row>
      <xdr:rowOff>426261</xdr:rowOff>
    </xdr:to>
    <xdr:pic>
      <xdr:nvPicPr>
        <xdr:cNvPr id="55" name="Picture 54" descr="https://misumi.scene7.com/is/image/misumi/110302386060_20149999_m_01_99999_jp?$popover_main$">
          <a:extLst>
            <a:ext uri="{FF2B5EF4-FFF2-40B4-BE49-F238E27FC236}">
              <a16:creationId xmlns:a16="http://schemas.microsoft.com/office/drawing/2014/main" id="{38F7214B-2900-49C3-B81C-23DD81120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972" y="9343611"/>
          <a:ext cx="35980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271875</xdr:colOff>
      <xdr:row>21</xdr:row>
      <xdr:rowOff>99396</xdr:rowOff>
    </xdr:from>
    <xdr:to>
      <xdr:col>5</xdr:col>
      <xdr:colOff>631875</xdr:colOff>
      <xdr:row>21</xdr:row>
      <xdr:rowOff>459396</xdr:rowOff>
    </xdr:to>
    <xdr:pic>
      <xdr:nvPicPr>
        <xdr:cNvPr id="56" name="Picture 55" descr="EN 1.0038 Ãquiv. Platten/3 MaÃe konfigurierbar">
          <a:extLst>
            <a:ext uri="{FF2B5EF4-FFF2-40B4-BE49-F238E27FC236}">
              <a16:creationId xmlns:a16="http://schemas.microsoft.com/office/drawing/2014/main" id="{E5DC2AB2-3D48-49C7-9194-6DC851740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75" y="1089122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187082</xdr:colOff>
      <xdr:row>23</xdr:row>
      <xdr:rowOff>91109</xdr:rowOff>
    </xdr:from>
    <xdr:to>
      <xdr:col>5</xdr:col>
      <xdr:colOff>716669</xdr:colOff>
      <xdr:row>23</xdr:row>
      <xdr:rowOff>451109</xdr:rowOff>
    </xdr:to>
    <xdr:pic>
      <xdr:nvPicPr>
        <xdr:cNvPr id="57" name="Picture 56" descr="[NAAMS] NC Block L-Form - 3 Bohrungen">
          <a:extLst>
            <a:ext uri="{FF2B5EF4-FFF2-40B4-BE49-F238E27FC236}">
              <a16:creationId xmlns:a16="http://schemas.microsoft.com/office/drawing/2014/main" id="{7518761A-9607-4D87-A132-4D546DB41E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0" t="36149" r="19275" b="21794"/>
        <a:stretch/>
      </xdr:blipFill>
      <xdr:spPr bwMode="auto">
        <a:xfrm>
          <a:off x="3997082" y="11892584"/>
          <a:ext cx="52958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325669</xdr:colOff>
      <xdr:row>24</xdr:row>
      <xdr:rowOff>66262</xdr:rowOff>
    </xdr:from>
    <xdr:to>
      <xdr:col>5</xdr:col>
      <xdr:colOff>578082</xdr:colOff>
      <xdr:row>24</xdr:row>
      <xdr:rowOff>426262</xdr:rowOff>
    </xdr:to>
    <xdr:pic>
      <xdr:nvPicPr>
        <xdr:cNvPr id="58" name="Picture 57" descr="[NAAMS] FÃ¼hrungswinkel L-Form EinfÃ¼hrschrÃ¤ge nicht befestigungsseitig">
          <a:extLst>
            <a:ext uri="{FF2B5EF4-FFF2-40B4-BE49-F238E27FC236}">
              <a16:creationId xmlns:a16="http://schemas.microsoft.com/office/drawing/2014/main" id="{942BAF3F-7169-4692-8F11-517732532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10" t="20203" r="32391" b="20578"/>
        <a:stretch/>
      </xdr:blipFill>
      <xdr:spPr bwMode="auto">
        <a:xfrm>
          <a:off x="4135669" y="12372562"/>
          <a:ext cx="252413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509158</xdr:colOff>
      <xdr:row>2</xdr:row>
      <xdr:rowOff>37495</xdr:rowOff>
    </xdr:from>
    <xdr:to>
      <xdr:col>10</xdr:col>
      <xdr:colOff>1995916</xdr:colOff>
      <xdr:row>2</xdr:row>
      <xdr:rowOff>483523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A1A8DB-7F5B-4075-879E-5F2A6384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208" y="637570"/>
          <a:ext cx="1486758" cy="4460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310405</xdr:colOff>
      <xdr:row>32</xdr:row>
      <xdr:rowOff>130410</xdr:rowOff>
    </xdr:from>
    <xdr:to>
      <xdr:col>5</xdr:col>
      <xdr:colOff>670405</xdr:colOff>
      <xdr:row>32</xdr:row>
      <xdr:rowOff>445201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F0CBDAE-EE6B-4929-B011-5A9098D8A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4628784" y="16452706"/>
          <a:ext cx="314791" cy="360000"/>
        </a:xfrm>
        <a:prstGeom prst="rect">
          <a:avLst/>
        </a:prstGeom>
      </xdr:spPr>
    </xdr:pic>
    <xdr:clientData/>
  </xdr:twoCellAnchor>
  <xdr:twoCellAnchor>
    <xdr:from>
      <xdr:col>5</xdr:col>
      <xdr:colOff>310405</xdr:colOff>
      <xdr:row>13</xdr:row>
      <xdr:rowOff>133350</xdr:rowOff>
    </xdr:from>
    <xdr:to>
      <xdr:col>5</xdr:col>
      <xdr:colOff>670405</xdr:colOff>
      <xdr:row>13</xdr:row>
      <xdr:rowOff>314609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BC73083E-F811-44C3-B6AF-53EE2E6FD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4695550" y="6797205"/>
          <a:ext cx="181259" cy="360000"/>
        </a:xfrm>
        <a:prstGeom prst="rect">
          <a:avLst/>
        </a:prstGeom>
      </xdr:spPr>
    </xdr:pic>
    <xdr:clientData/>
  </xdr:twoCellAnchor>
  <xdr:twoCellAnchor>
    <xdr:from>
      <xdr:col>5</xdr:col>
      <xdr:colOff>317372</xdr:colOff>
      <xdr:row>23</xdr:row>
      <xdr:rowOff>81175</xdr:rowOff>
    </xdr:from>
    <xdr:to>
      <xdr:col>5</xdr:col>
      <xdr:colOff>663437</xdr:colOff>
      <xdr:row>23</xdr:row>
      <xdr:rowOff>441175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9F7791AF-002C-4D90-80D2-2DB07FD83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3147" y="11882650"/>
          <a:ext cx="346065" cy="360000"/>
        </a:xfrm>
        <a:prstGeom prst="rect">
          <a:avLst/>
        </a:prstGeom>
      </xdr:spPr>
    </xdr:pic>
    <xdr:clientData/>
  </xdr:twoCellAnchor>
  <xdr:twoCellAnchor>
    <xdr:from>
      <xdr:col>5</xdr:col>
      <xdr:colOff>250825</xdr:colOff>
      <xdr:row>30</xdr:row>
      <xdr:rowOff>158434</xdr:rowOff>
    </xdr:from>
    <xdr:to>
      <xdr:col>5</xdr:col>
      <xdr:colOff>729985</xdr:colOff>
      <xdr:row>30</xdr:row>
      <xdr:rowOff>342431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E661068B-91BE-4082-A200-88DE5722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4694181" y="15346103"/>
          <a:ext cx="183997" cy="479160"/>
        </a:xfrm>
        <a:prstGeom prst="rect">
          <a:avLst/>
        </a:prstGeom>
      </xdr:spPr>
    </xdr:pic>
    <xdr:clientData/>
  </xdr:twoCellAnchor>
  <xdr:twoCellAnchor>
    <xdr:from>
      <xdr:col>5</xdr:col>
      <xdr:colOff>296362</xdr:colOff>
      <xdr:row>12</xdr:row>
      <xdr:rowOff>102229</xdr:rowOff>
    </xdr:from>
    <xdr:to>
      <xdr:col>5</xdr:col>
      <xdr:colOff>684447</xdr:colOff>
      <xdr:row>12</xdr:row>
      <xdr:rowOff>462229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0A4DC12C-A93F-4188-9A0F-C64C11120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92137" y="6350629"/>
          <a:ext cx="388085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41</xdr:row>
      <xdr:rowOff>131440</xdr:rowOff>
    </xdr:from>
    <xdr:to>
      <xdr:col>5</xdr:col>
      <xdr:colOff>670404</xdr:colOff>
      <xdr:row>41</xdr:row>
      <xdr:rowOff>364484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410E35BD-8BED-4023-82B7-DF2EAB42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669657" y="20956287"/>
          <a:ext cx="233044" cy="360000"/>
        </a:xfrm>
        <a:prstGeom prst="rect">
          <a:avLst/>
        </a:prstGeom>
      </xdr:spPr>
    </xdr:pic>
    <xdr:clientData/>
  </xdr:twoCellAnchor>
  <xdr:twoCellAnchor>
    <xdr:from>
      <xdr:col>5</xdr:col>
      <xdr:colOff>189421</xdr:colOff>
      <xdr:row>24</xdr:row>
      <xdr:rowOff>62243</xdr:rowOff>
    </xdr:from>
    <xdr:to>
      <xdr:col>5</xdr:col>
      <xdr:colOff>791388</xdr:colOff>
      <xdr:row>24</xdr:row>
      <xdr:rowOff>422243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72434226-0CEE-4E11-9EAE-E28F30E0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485196" y="12368543"/>
          <a:ext cx="601967" cy="360000"/>
        </a:xfrm>
        <a:prstGeom prst="rect">
          <a:avLst/>
        </a:prstGeom>
      </xdr:spPr>
    </xdr:pic>
    <xdr:clientData/>
  </xdr:twoCellAnchor>
  <xdr:twoCellAnchor>
    <xdr:from>
      <xdr:col>5</xdr:col>
      <xdr:colOff>268277</xdr:colOff>
      <xdr:row>46</xdr:row>
      <xdr:rowOff>93111</xdr:rowOff>
    </xdr:from>
    <xdr:to>
      <xdr:col>5</xdr:col>
      <xdr:colOff>712532</xdr:colOff>
      <xdr:row>46</xdr:row>
      <xdr:rowOff>453111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883FF19-5043-42E9-86EC-6E9F9FB6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64052" y="23505561"/>
          <a:ext cx="444255" cy="360000"/>
        </a:xfrm>
        <a:prstGeom prst="rect">
          <a:avLst/>
        </a:prstGeom>
      </xdr:spPr>
    </xdr:pic>
    <xdr:clientData/>
  </xdr:twoCellAnchor>
  <xdr:twoCellAnchor>
    <xdr:from>
      <xdr:col>5</xdr:col>
      <xdr:colOff>339459</xdr:colOff>
      <xdr:row>5</xdr:row>
      <xdr:rowOff>65097</xdr:rowOff>
    </xdr:from>
    <xdr:to>
      <xdr:col>5</xdr:col>
      <xdr:colOff>641349</xdr:colOff>
      <xdr:row>5</xdr:row>
      <xdr:rowOff>425097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4E417325-1EFA-432E-8BA0-6170FFBBC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35234" y="2779722"/>
          <a:ext cx="301890" cy="360000"/>
        </a:xfrm>
        <a:prstGeom prst="rect">
          <a:avLst/>
        </a:prstGeom>
      </xdr:spPr>
    </xdr:pic>
    <xdr:clientData/>
  </xdr:twoCellAnchor>
  <xdr:twoCellAnchor>
    <xdr:from>
      <xdr:col>5</xdr:col>
      <xdr:colOff>284223</xdr:colOff>
      <xdr:row>31</xdr:row>
      <xdr:rowOff>101529</xdr:rowOff>
    </xdr:from>
    <xdr:to>
      <xdr:col>5</xdr:col>
      <xdr:colOff>696586</xdr:colOff>
      <xdr:row>31</xdr:row>
      <xdr:rowOff>461529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E89E817E-8ADA-4BD3-A416-AFBB29B3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9998" y="15941604"/>
          <a:ext cx="412363" cy="360000"/>
        </a:xfrm>
        <a:prstGeom prst="rect">
          <a:avLst/>
        </a:prstGeom>
      </xdr:spPr>
    </xdr:pic>
    <xdr:clientData/>
  </xdr:twoCellAnchor>
  <xdr:twoCellAnchor>
    <xdr:from>
      <xdr:col>5</xdr:col>
      <xdr:colOff>136266</xdr:colOff>
      <xdr:row>34</xdr:row>
      <xdr:rowOff>82581</xdr:rowOff>
    </xdr:from>
    <xdr:to>
      <xdr:col>5</xdr:col>
      <xdr:colOff>844543</xdr:colOff>
      <xdr:row>34</xdr:row>
      <xdr:rowOff>409854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CEB1E26E-C635-4E34-9DF6-11C5056E5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32041" y="17437131"/>
          <a:ext cx="708277" cy="327273"/>
        </a:xfrm>
        <a:prstGeom prst="rect">
          <a:avLst/>
        </a:prstGeom>
      </xdr:spPr>
    </xdr:pic>
    <xdr:clientData/>
  </xdr:twoCellAnchor>
  <xdr:twoCellAnchor>
    <xdr:from>
      <xdr:col>5</xdr:col>
      <xdr:colOff>318639</xdr:colOff>
      <xdr:row>25</xdr:row>
      <xdr:rowOff>71359</xdr:rowOff>
    </xdr:from>
    <xdr:to>
      <xdr:col>5</xdr:col>
      <xdr:colOff>662169</xdr:colOff>
      <xdr:row>25</xdr:row>
      <xdr:rowOff>431359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10599C14-DD9D-4473-A293-41DAAE955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14414" y="12882484"/>
          <a:ext cx="343530" cy="360000"/>
        </a:xfrm>
        <a:prstGeom prst="rect">
          <a:avLst/>
        </a:prstGeom>
      </xdr:spPr>
    </xdr:pic>
    <xdr:clientData/>
  </xdr:twoCellAnchor>
  <xdr:twoCellAnchor>
    <xdr:from>
      <xdr:col>5</xdr:col>
      <xdr:colOff>94404</xdr:colOff>
      <xdr:row>6</xdr:row>
      <xdr:rowOff>166672</xdr:rowOff>
    </xdr:from>
    <xdr:to>
      <xdr:col>5</xdr:col>
      <xdr:colOff>886404</xdr:colOff>
      <xdr:row>6</xdr:row>
      <xdr:rowOff>343708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FCC64CC-D22C-416D-B2E2-E8765BEE0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90179" y="3386122"/>
          <a:ext cx="792000" cy="177036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45</xdr:row>
      <xdr:rowOff>115523</xdr:rowOff>
    </xdr:from>
    <xdr:to>
      <xdr:col>5</xdr:col>
      <xdr:colOff>670404</xdr:colOff>
      <xdr:row>45</xdr:row>
      <xdr:rowOff>348567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B04185D1-1B85-47C2-A7FD-AC5EF67F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669657" y="22959670"/>
          <a:ext cx="233044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35</xdr:row>
      <xdr:rowOff>219116</xdr:rowOff>
    </xdr:from>
    <xdr:to>
      <xdr:col>5</xdr:col>
      <xdr:colOff>670404</xdr:colOff>
      <xdr:row>35</xdr:row>
      <xdr:rowOff>352110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DC22B93E-D63A-432C-BEB7-DDB5F3438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4719682" y="17964988"/>
          <a:ext cx="132994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44</xdr:row>
      <xdr:rowOff>155304</xdr:rowOff>
    </xdr:from>
    <xdr:to>
      <xdr:col>5</xdr:col>
      <xdr:colOff>670404</xdr:colOff>
      <xdr:row>44</xdr:row>
      <xdr:rowOff>388348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F5CE8C44-9D96-4064-8D25-519F063F1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669657" y="22494626"/>
          <a:ext cx="233044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27</xdr:row>
      <xdr:rowOff>121461</xdr:rowOff>
    </xdr:from>
    <xdr:to>
      <xdr:col>5</xdr:col>
      <xdr:colOff>670404</xdr:colOff>
      <xdr:row>27</xdr:row>
      <xdr:rowOff>386961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3534BE48-5E01-4BF0-9473-D03CC32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4653429" y="13894986"/>
          <a:ext cx="265500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49</xdr:row>
      <xdr:rowOff>139836</xdr:rowOff>
    </xdr:from>
    <xdr:to>
      <xdr:col>5</xdr:col>
      <xdr:colOff>670404</xdr:colOff>
      <xdr:row>49</xdr:row>
      <xdr:rowOff>380488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76C4F6A0-FD27-4F0B-8753-2F1CA9928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4665853" y="25007087"/>
          <a:ext cx="240652" cy="360000"/>
        </a:xfrm>
        <a:prstGeom prst="rect">
          <a:avLst/>
        </a:prstGeom>
      </xdr:spPr>
    </xdr:pic>
    <xdr:clientData/>
  </xdr:twoCellAnchor>
  <xdr:twoCellAnchor>
    <xdr:from>
      <xdr:col>5</xdr:col>
      <xdr:colOff>250825</xdr:colOff>
      <xdr:row>38</xdr:row>
      <xdr:rowOff>127929</xdr:rowOff>
    </xdr:from>
    <xdr:to>
      <xdr:col>5</xdr:col>
      <xdr:colOff>729985</xdr:colOff>
      <xdr:row>38</xdr:row>
      <xdr:rowOff>391958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72EEF6A6-B4A3-43F1-8355-E40CC4AFC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4654165" y="19394214"/>
          <a:ext cx="264029" cy="479160"/>
        </a:xfrm>
        <a:prstGeom prst="rect">
          <a:avLst/>
        </a:prstGeom>
      </xdr:spPr>
    </xdr:pic>
    <xdr:clientData/>
  </xdr:twoCellAnchor>
  <xdr:twoCellAnchor>
    <xdr:from>
      <xdr:col>5</xdr:col>
      <xdr:colOff>250825</xdr:colOff>
      <xdr:row>26</xdr:row>
      <xdr:rowOff>178983</xdr:rowOff>
    </xdr:from>
    <xdr:to>
      <xdr:col>5</xdr:col>
      <xdr:colOff>729985</xdr:colOff>
      <xdr:row>26</xdr:row>
      <xdr:rowOff>389582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854BEC62-C085-4049-AA0E-E531C52E8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4680880" y="13360653"/>
          <a:ext cx="210599" cy="479160"/>
        </a:xfrm>
        <a:prstGeom prst="rect">
          <a:avLst/>
        </a:prstGeom>
      </xdr:spPr>
    </xdr:pic>
    <xdr:clientData/>
  </xdr:twoCellAnchor>
  <xdr:twoCellAnchor>
    <xdr:from>
      <xdr:col>5</xdr:col>
      <xdr:colOff>339459</xdr:colOff>
      <xdr:row>22</xdr:row>
      <xdr:rowOff>62856</xdr:rowOff>
    </xdr:from>
    <xdr:to>
      <xdr:col>5</xdr:col>
      <xdr:colOff>641349</xdr:colOff>
      <xdr:row>22</xdr:row>
      <xdr:rowOff>422856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20423270-BEA3-4B83-A068-83E665911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35234" y="11359506"/>
          <a:ext cx="301890" cy="360000"/>
        </a:xfrm>
        <a:prstGeom prst="rect">
          <a:avLst/>
        </a:prstGeom>
      </xdr:spPr>
    </xdr:pic>
    <xdr:clientData/>
  </xdr:twoCellAnchor>
  <xdr:twoCellAnchor>
    <xdr:from>
      <xdr:col>5</xdr:col>
      <xdr:colOff>284223</xdr:colOff>
      <xdr:row>7</xdr:row>
      <xdr:rowOff>91991</xdr:rowOff>
    </xdr:from>
    <xdr:to>
      <xdr:col>5</xdr:col>
      <xdr:colOff>696586</xdr:colOff>
      <xdr:row>7</xdr:row>
      <xdr:rowOff>451991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7758D9BA-EFEF-4A7B-A30D-3F210AB3D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9998" y="3816266"/>
          <a:ext cx="412363" cy="360000"/>
        </a:xfrm>
        <a:prstGeom prst="rect">
          <a:avLst/>
        </a:prstGeom>
      </xdr:spPr>
    </xdr:pic>
    <xdr:clientData/>
  </xdr:twoCellAnchor>
  <xdr:twoCellAnchor>
    <xdr:from>
      <xdr:col>5</xdr:col>
      <xdr:colOff>76404</xdr:colOff>
      <xdr:row>36</xdr:row>
      <xdr:rowOff>196907</xdr:rowOff>
    </xdr:from>
    <xdr:to>
      <xdr:col>5</xdr:col>
      <xdr:colOff>904404</xdr:colOff>
      <xdr:row>36</xdr:row>
      <xdr:rowOff>336632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DC33CB41-7B14-4C18-8307-DC6A5B053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72179" y="18561107"/>
          <a:ext cx="828000" cy="139725"/>
        </a:xfrm>
        <a:prstGeom prst="rect">
          <a:avLst/>
        </a:prstGeom>
      </xdr:spPr>
    </xdr:pic>
    <xdr:clientData/>
  </xdr:twoCellAnchor>
  <xdr:twoCellAnchor>
    <xdr:from>
      <xdr:col>5</xdr:col>
      <xdr:colOff>310405</xdr:colOff>
      <xdr:row>33</xdr:row>
      <xdr:rowOff>85536</xdr:rowOff>
    </xdr:from>
    <xdr:to>
      <xdr:col>5</xdr:col>
      <xdr:colOff>670405</xdr:colOff>
      <xdr:row>33</xdr:row>
      <xdr:rowOff>380671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A2F1C340-0E12-4E3F-9B8A-007D13730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4638612" y="16902829"/>
          <a:ext cx="295135" cy="360000"/>
        </a:xfrm>
        <a:prstGeom prst="rect">
          <a:avLst/>
        </a:prstGeom>
      </xdr:spPr>
    </xdr:pic>
    <xdr:clientData/>
  </xdr:twoCellAnchor>
  <xdr:twoCellAnchor>
    <xdr:from>
      <xdr:col>5</xdr:col>
      <xdr:colOff>113853</xdr:colOff>
      <xdr:row>10</xdr:row>
      <xdr:rowOff>141296</xdr:rowOff>
    </xdr:from>
    <xdr:to>
      <xdr:col>5</xdr:col>
      <xdr:colOff>866955</xdr:colOff>
      <xdr:row>10</xdr:row>
      <xdr:rowOff>361950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D281B3D6-75E8-4D8F-8EF5-22C9D205C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09628" y="5380046"/>
          <a:ext cx="753102" cy="220654"/>
        </a:xfrm>
        <a:prstGeom prst="rect">
          <a:avLst/>
        </a:prstGeom>
      </xdr:spPr>
    </xdr:pic>
    <xdr:clientData/>
  </xdr:twoCellAnchor>
  <xdr:twoCellAnchor>
    <xdr:from>
      <xdr:col>5</xdr:col>
      <xdr:colOff>320869</xdr:colOff>
      <xdr:row>16</xdr:row>
      <xdr:rowOff>56131</xdr:rowOff>
    </xdr:from>
    <xdr:to>
      <xdr:col>5</xdr:col>
      <xdr:colOff>659939</xdr:colOff>
      <xdr:row>16</xdr:row>
      <xdr:rowOff>416131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76D351BE-2B80-41EE-88FA-B83417E45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16644" y="8323831"/>
          <a:ext cx="339070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17</xdr:row>
      <xdr:rowOff>137634</xdr:rowOff>
    </xdr:from>
    <xdr:to>
      <xdr:col>5</xdr:col>
      <xdr:colOff>670404</xdr:colOff>
      <xdr:row>17</xdr:row>
      <xdr:rowOff>358884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FB8E887B-C29F-429B-93EF-33C3DC168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4675554" y="8840784"/>
          <a:ext cx="221250" cy="360000"/>
        </a:xfrm>
        <a:prstGeom prst="rect">
          <a:avLst/>
        </a:prstGeom>
      </xdr:spPr>
    </xdr:pic>
    <xdr:clientData/>
  </xdr:twoCellAnchor>
  <xdr:twoCellAnchor>
    <xdr:from>
      <xdr:col>5</xdr:col>
      <xdr:colOff>313239</xdr:colOff>
      <xdr:row>18</xdr:row>
      <xdr:rowOff>92382</xdr:rowOff>
    </xdr:from>
    <xdr:to>
      <xdr:col>5</xdr:col>
      <xdr:colOff>667569</xdr:colOff>
      <xdr:row>18</xdr:row>
      <xdr:rowOff>452382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D224C005-017B-4566-B206-F491B252E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09014" y="9369732"/>
          <a:ext cx="354330" cy="360000"/>
        </a:xfrm>
        <a:prstGeom prst="rect">
          <a:avLst/>
        </a:prstGeom>
      </xdr:spPr>
    </xdr:pic>
    <xdr:clientData/>
  </xdr:twoCellAnchor>
  <xdr:twoCellAnchor>
    <xdr:from>
      <xdr:col>5</xdr:col>
      <xdr:colOff>313239</xdr:colOff>
      <xdr:row>19</xdr:row>
      <xdr:rowOff>83417</xdr:rowOff>
    </xdr:from>
    <xdr:to>
      <xdr:col>5</xdr:col>
      <xdr:colOff>667569</xdr:colOff>
      <xdr:row>19</xdr:row>
      <xdr:rowOff>443417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D8ED9C5E-B0DD-4E9C-A2E5-BFC150CCC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09014" y="9865592"/>
          <a:ext cx="354330" cy="360000"/>
        </a:xfrm>
        <a:prstGeom prst="rect">
          <a:avLst/>
        </a:prstGeom>
      </xdr:spPr>
    </xdr:pic>
    <xdr:clientData/>
  </xdr:twoCellAnchor>
  <xdr:twoCellAnchor>
    <xdr:from>
      <xdr:col>5</xdr:col>
      <xdr:colOff>263147</xdr:colOff>
      <xdr:row>21</xdr:row>
      <xdr:rowOff>77423</xdr:rowOff>
    </xdr:from>
    <xdr:to>
      <xdr:col>5</xdr:col>
      <xdr:colOff>717662</xdr:colOff>
      <xdr:row>21</xdr:row>
      <xdr:rowOff>437423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5C132167-30F3-4522-BBA5-9FA47E9FA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58922" y="10869248"/>
          <a:ext cx="454515" cy="360000"/>
        </a:xfrm>
        <a:prstGeom prst="rect">
          <a:avLst/>
        </a:prstGeom>
      </xdr:spPr>
    </xdr:pic>
    <xdr:clientData/>
  </xdr:twoCellAnchor>
  <xdr:twoCellAnchor>
    <xdr:from>
      <xdr:col>5</xdr:col>
      <xdr:colOff>292405</xdr:colOff>
      <xdr:row>37</xdr:row>
      <xdr:rowOff>111749</xdr:rowOff>
    </xdr:from>
    <xdr:to>
      <xdr:col>5</xdr:col>
      <xdr:colOff>688405</xdr:colOff>
      <xdr:row>37</xdr:row>
      <xdr:rowOff>416364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E615DBEA-2024-40E2-A97B-3E02234F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4633872" y="18935082"/>
          <a:ext cx="304615" cy="396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8</xdr:row>
      <xdr:rowOff>173794</xdr:rowOff>
    </xdr:from>
    <xdr:to>
      <xdr:col>5</xdr:col>
      <xdr:colOff>670404</xdr:colOff>
      <xdr:row>8</xdr:row>
      <xdr:rowOff>372162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E5C7AFF0-239D-4352-9512-4DB5916F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4686995" y="4322078"/>
          <a:ext cx="198368" cy="360000"/>
        </a:xfrm>
        <a:prstGeom prst="rect">
          <a:avLst/>
        </a:prstGeom>
      </xdr:spPr>
    </xdr:pic>
    <xdr:clientData/>
  </xdr:twoCellAnchor>
  <xdr:twoCellAnchor>
    <xdr:from>
      <xdr:col>5</xdr:col>
      <xdr:colOff>208182</xdr:colOff>
      <xdr:row>20</xdr:row>
      <xdr:rowOff>81536</xdr:rowOff>
    </xdr:from>
    <xdr:to>
      <xdr:col>5</xdr:col>
      <xdr:colOff>772626</xdr:colOff>
      <xdr:row>20</xdr:row>
      <xdr:rowOff>441536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0C31BE1-96B3-49B6-8C11-A308BB81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503957" y="10368536"/>
          <a:ext cx="564444" cy="360000"/>
        </a:xfrm>
        <a:prstGeom prst="rect">
          <a:avLst/>
        </a:prstGeom>
      </xdr:spPr>
    </xdr:pic>
    <xdr:clientData/>
  </xdr:twoCellAnchor>
  <xdr:twoCellAnchor>
    <xdr:from>
      <xdr:col>5</xdr:col>
      <xdr:colOff>305883</xdr:colOff>
      <xdr:row>39</xdr:row>
      <xdr:rowOff>79664</xdr:rowOff>
    </xdr:from>
    <xdr:to>
      <xdr:col>5</xdr:col>
      <xdr:colOff>713026</xdr:colOff>
      <xdr:row>39</xdr:row>
      <xdr:rowOff>439664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79D5987A-F747-4925-9531-56913E9F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601658" y="19958339"/>
          <a:ext cx="407143" cy="360000"/>
        </a:xfrm>
        <a:prstGeom prst="rect">
          <a:avLst/>
        </a:prstGeom>
      </xdr:spPr>
    </xdr:pic>
    <xdr:clientData/>
  </xdr:twoCellAnchor>
  <xdr:twoCellAnchor>
    <xdr:from>
      <xdr:col>5</xdr:col>
      <xdr:colOff>310405</xdr:colOff>
      <xdr:row>50</xdr:row>
      <xdr:rowOff>164935</xdr:rowOff>
    </xdr:from>
    <xdr:to>
      <xdr:col>5</xdr:col>
      <xdr:colOff>670405</xdr:colOff>
      <xdr:row>50</xdr:row>
      <xdr:rowOff>335292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AB41B842-A09F-4A29-8946-3BFE3689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4701001" y="25501864"/>
          <a:ext cx="170357" cy="360000"/>
        </a:xfrm>
        <a:prstGeom prst="rect">
          <a:avLst/>
        </a:prstGeom>
      </xdr:spPr>
    </xdr:pic>
    <xdr:clientData/>
  </xdr:twoCellAnchor>
  <xdr:twoCellAnchor>
    <xdr:from>
      <xdr:col>5</xdr:col>
      <xdr:colOff>310405</xdr:colOff>
      <xdr:row>28</xdr:row>
      <xdr:rowOff>154166</xdr:rowOff>
    </xdr:from>
    <xdr:to>
      <xdr:col>5</xdr:col>
      <xdr:colOff>670405</xdr:colOff>
      <xdr:row>28</xdr:row>
      <xdr:rowOff>377715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3E19083F-0F1D-4E1D-89F9-1873C2156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4674405" y="14411541"/>
          <a:ext cx="223549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29</xdr:row>
      <xdr:rowOff>184637</xdr:rowOff>
    </xdr:from>
    <xdr:to>
      <xdr:col>5</xdr:col>
      <xdr:colOff>670404</xdr:colOff>
      <xdr:row>29</xdr:row>
      <xdr:rowOff>340351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F4E6B531-05A0-416F-ABE1-7F32B8FFA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4708322" y="14912919"/>
          <a:ext cx="155714" cy="360000"/>
        </a:xfrm>
        <a:prstGeom prst="rect">
          <a:avLst/>
        </a:prstGeom>
      </xdr:spPr>
    </xdr:pic>
    <xdr:clientData/>
  </xdr:twoCellAnchor>
  <xdr:twoCellAnchor>
    <xdr:from>
      <xdr:col>5</xdr:col>
      <xdr:colOff>141313</xdr:colOff>
      <xdr:row>14</xdr:row>
      <xdr:rowOff>107943</xdr:rowOff>
    </xdr:from>
    <xdr:to>
      <xdr:col>5</xdr:col>
      <xdr:colOff>839495</xdr:colOff>
      <xdr:row>14</xdr:row>
      <xdr:rowOff>467943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A471C8C8-99FE-4D00-9A84-2803CF3E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37088" y="7365993"/>
          <a:ext cx="698182" cy="360000"/>
        </a:xfrm>
        <a:prstGeom prst="rect">
          <a:avLst/>
        </a:prstGeom>
      </xdr:spPr>
    </xdr:pic>
    <xdr:clientData/>
  </xdr:twoCellAnchor>
  <xdr:twoCellAnchor>
    <xdr:from>
      <xdr:col>5</xdr:col>
      <xdr:colOff>54920</xdr:colOff>
      <xdr:row>47</xdr:row>
      <xdr:rowOff>91991</xdr:rowOff>
    </xdr:from>
    <xdr:to>
      <xdr:col>5</xdr:col>
      <xdr:colOff>925888</xdr:colOff>
      <xdr:row>47</xdr:row>
      <xdr:rowOff>451991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DF255FE4-7DDE-4119-A5C2-2CD2A2CF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50695" y="24009266"/>
          <a:ext cx="870968" cy="360000"/>
        </a:xfrm>
        <a:prstGeom prst="rect">
          <a:avLst/>
        </a:prstGeom>
      </xdr:spPr>
    </xdr:pic>
    <xdr:clientData/>
  </xdr:twoCellAnchor>
  <xdr:twoCellAnchor>
    <xdr:from>
      <xdr:col>5</xdr:col>
      <xdr:colOff>141313</xdr:colOff>
      <xdr:row>15</xdr:row>
      <xdr:rowOff>73501</xdr:rowOff>
    </xdr:from>
    <xdr:to>
      <xdr:col>5</xdr:col>
      <xdr:colOff>839495</xdr:colOff>
      <xdr:row>15</xdr:row>
      <xdr:rowOff>433501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9A779580-CBDD-47F1-9CC7-7AC765D5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37088" y="7836376"/>
          <a:ext cx="698182" cy="360000"/>
        </a:xfrm>
        <a:prstGeom prst="rect">
          <a:avLst/>
        </a:prstGeom>
      </xdr:spPr>
    </xdr:pic>
    <xdr:clientData/>
  </xdr:twoCellAnchor>
  <xdr:twoCellAnchor>
    <xdr:from>
      <xdr:col>5</xdr:col>
      <xdr:colOff>54920</xdr:colOff>
      <xdr:row>48</xdr:row>
      <xdr:rowOff>83586</xdr:rowOff>
    </xdr:from>
    <xdr:to>
      <xdr:col>5</xdr:col>
      <xdr:colOff>925888</xdr:colOff>
      <xdr:row>48</xdr:row>
      <xdr:rowOff>443586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6CBCDAA7-D907-4109-84C6-28791EE10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50695" y="24505686"/>
          <a:ext cx="870968" cy="360000"/>
        </a:xfrm>
        <a:prstGeom prst="rect">
          <a:avLst/>
        </a:prstGeom>
      </xdr:spPr>
    </xdr:pic>
    <xdr:clientData/>
  </xdr:twoCellAnchor>
  <xdr:twoCellAnchor>
    <xdr:from>
      <xdr:col>5</xdr:col>
      <xdr:colOff>310405</xdr:colOff>
      <xdr:row>4</xdr:row>
      <xdr:rowOff>169838</xdr:rowOff>
    </xdr:from>
    <xdr:to>
      <xdr:col>5</xdr:col>
      <xdr:colOff>670405</xdr:colOff>
      <xdr:row>4</xdr:row>
      <xdr:rowOff>361451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B08093CF-BE9B-4063-8649-FA18C7A15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4690373" y="2295445"/>
          <a:ext cx="191613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43</xdr:row>
      <xdr:rowOff>142416</xdr:rowOff>
    </xdr:from>
    <xdr:to>
      <xdr:col>5</xdr:col>
      <xdr:colOff>670404</xdr:colOff>
      <xdr:row>43</xdr:row>
      <xdr:rowOff>375460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5092D111-30A7-4A50-BF5F-93CB4300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669657" y="21976913"/>
          <a:ext cx="233044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40</xdr:row>
      <xdr:rowOff>142977</xdr:rowOff>
    </xdr:from>
    <xdr:to>
      <xdr:col>5</xdr:col>
      <xdr:colOff>670404</xdr:colOff>
      <xdr:row>40</xdr:row>
      <xdr:rowOff>376021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52326685-7FB4-4510-B5FA-720E2D420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669657" y="20462999"/>
          <a:ext cx="233044" cy="360000"/>
        </a:xfrm>
        <a:prstGeom prst="rect">
          <a:avLst/>
        </a:prstGeom>
      </xdr:spPr>
    </xdr:pic>
    <xdr:clientData/>
  </xdr:twoCellAnchor>
  <xdr:twoCellAnchor>
    <xdr:from>
      <xdr:col>5</xdr:col>
      <xdr:colOff>310404</xdr:colOff>
      <xdr:row>42</xdr:row>
      <xdr:rowOff>143537</xdr:rowOff>
    </xdr:from>
    <xdr:to>
      <xdr:col>5</xdr:col>
      <xdr:colOff>670404</xdr:colOff>
      <xdr:row>42</xdr:row>
      <xdr:rowOff>376581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94332F70-3974-4C14-89C8-84743CE4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4669657" y="21473209"/>
          <a:ext cx="233044" cy="360000"/>
        </a:xfrm>
        <a:prstGeom prst="rect">
          <a:avLst/>
        </a:prstGeom>
      </xdr:spPr>
    </xdr:pic>
    <xdr:clientData/>
  </xdr:twoCellAnchor>
  <xdr:twoCellAnchor>
    <xdr:from>
      <xdr:col>5</xdr:col>
      <xdr:colOff>204752</xdr:colOff>
      <xdr:row>9</xdr:row>
      <xdr:rowOff>83446</xdr:rowOff>
    </xdr:from>
    <xdr:to>
      <xdr:col>5</xdr:col>
      <xdr:colOff>776057</xdr:colOff>
      <xdr:row>9</xdr:row>
      <xdr:rowOff>443446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1C9747F6-E39A-41F8-9662-B782B788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500527" y="4817371"/>
          <a:ext cx="571305" cy="360000"/>
        </a:xfrm>
        <a:prstGeom prst="rect">
          <a:avLst/>
        </a:prstGeom>
      </xdr:spPr>
    </xdr:pic>
    <xdr:clientData/>
  </xdr:twoCellAnchor>
  <xdr:twoCellAnchor>
    <xdr:from>
      <xdr:col>5</xdr:col>
      <xdr:colOff>233104</xdr:colOff>
      <xdr:row>11</xdr:row>
      <xdr:rowOff>85725</xdr:rowOff>
    </xdr:from>
    <xdr:to>
      <xdr:col>5</xdr:col>
      <xdr:colOff>747705</xdr:colOff>
      <xdr:row>11</xdr:row>
      <xdr:rowOff>445725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7DD1662D-D12D-4968-82E7-1C51ADF6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528879" y="5829300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3</xdr:row>
      <xdr:rowOff>130</xdr:rowOff>
    </xdr:from>
    <xdr:to>
      <xdr:col>10</xdr:col>
      <xdr:colOff>2085974</xdr:colOff>
      <xdr:row>3</xdr:row>
      <xdr:rowOff>1102832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5E3AB2C5-E944-4B0E-907F-7F2A2A2E6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105030"/>
          <a:ext cx="2076449" cy="1102702"/>
        </a:xfrm>
        <a:prstGeom prst="rect">
          <a:avLst/>
        </a:prstGeom>
      </xdr:spPr>
    </xdr:pic>
    <xdr:clientData/>
  </xdr:twoCellAnchor>
  <xdr:twoCellAnchor editAs="oneCell">
    <xdr:from>
      <xdr:col>10</xdr:col>
      <xdr:colOff>512488</xdr:colOff>
      <xdr:row>2</xdr:row>
      <xdr:rowOff>41351</xdr:rowOff>
    </xdr:from>
    <xdr:to>
      <xdr:col>10</xdr:col>
      <xdr:colOff>1999246</xdr:colOff>
      <xdr:row>2</xdr:row>
      <xdr:rowOff>487379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894B58D-8199-4508-8DC8-490D6DDE6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7363" y="641426"/>
          <a:ext cx="1486758" cy="44602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278599</xdr:colOff>
      <xdr:row>63</xdr:row>
      <xdr:rowOff>74544</xdr:rowOff>
    </xdr:from>
    <xdr:to>
      <xdr:col>5</xdr:col>
      <xdr:colOff>638599</xdr:colOff>
      <xdr:row>63</xdr:row>
      <xdr:rowOff>434544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D815534-FAE8-4CF3-A5B0-6A8CA1AE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88599" y="3220236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130365</xdr:colOff>
      <xdr:row>4</xdr:row>
      <xdr:rowOff>74545</xdr:rowOff>
    </xdr:from>
    <xdr:to>
      <xdr:col>5</xdr:col>
      <xdr:colOff>786834</xdr:colOff>
      <xdr:row>4</xdr:row>
      <xdr:rowOff>434545</xdr:rowOff>
    </xdr:to>
    <xdr:pic>
      <xdr:nvPicPr>
        <xdr:cNvPr id="15" name="Picture 14" descr="Acrylglasplatten">
          <a:extLst>
            <a:ext uri="{FF2B5EF4-FFF2-40B4-BE49-F238E27FC236}">
              <a16:creationId xmlns:a16="http://schemas.microsoft.com/office/drawing/2014/main" id="{369F430F-2C7E-4C96-87F8-245241742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721290" y="1684270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356264</xdr:colOff>
      <xdr:row>14</xdr:row>
      <xdr:rowOff>49697</xdr:rowOff>
    </xdr:from>
    <xdr:to>
      <xdr:col>5</xdr:col>
      <xdr:colOff>560934</xdr:colOff>
      <xdr:row>14</xdr:row>
      <xdr:rowOff>409697</xdr:rowOff>
    </xdr:to>
    <xdr:pic>
      <xdr:nvPicPr>
        <xdr:cNvPr id="18" name="Picture 17" descr="[NAAMS] FÃ¼hrungswinkel L-Form EinfÃ¼hrschrÃ¤ge befestigungsseitig">
          <a:extLst>
            <a:ext uri="{FF2B5EF4-FFF2-40B4-BE49-F238E27FC236}">
              <a16:creationId xmlns:a16="http://schemas.microsoft.com/office/drawing/2014/main" id="{BEB77BFD-02A4-4B30-B33D-717903EFF0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4" t="13565" r="36000" b="17913"/>
        <a:stretch/>
      </xdr:blipFill>
      <xdr:spPr bwMode="auto">
        <a:xfrm>
          <a:off x="3947189" y="6707672"/>
          <a:ext cx="20467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226536</xdr:colOff>
      <xdr:row>65</xdr:row>
      <xdr:rowOff>66263</xdr:rowOff>
    </xdr:from>
    <xdr:to>
      <xdr:col>5</xdr:col>
      <xdr:colOff>690662</xdr:colOff>
      <xdr:row>65</xdr:row>
      <xdr:rowOff>426263</xdr:rowOff>
    </xdr:to>
    <xdr:pic>
      <xdr:nvPicPr>
        <xdr:cNvPr id="20" name="Picture 19" descr="[NAAMS] UNTERLEGSCHEIBEN 20 MM SERIE 3 SCHLITZE">
          <a:extLst>
            <a:ext uri="{FF2B5EF4-FFF2-40B4-BE49-F238E27FC236}">
              <a16:creationId xmlns:a16="http://schemas.microsoft.com/office/drawing/2014/main" id="{042F051A-71A9-45EC-83EC-D3ED27ACE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83" b="11652"/>
        <a:stretch/>
      </xdr:blipFill>
      <xdr:spPr bwMode="auto">
        <a:xfrm>
          <a:off x="3817461" y="32603663"/>
          <a:ext cx="4641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226536</xdr:colOff>
      <xdr:row>66</xdr:row>
      <xdr:rowOff>74545</xdr:rowOff>
    </xdr:from>
    <xdr:to>
      <xdr:col>5</xdr:col>
      <xdr:colOff>690662</xdr:colOff>
      <xdr:row>66</xdr:row>
      <xdr:rowOff>434545</xdr:rowOff>
    </xdr:to>
    <xdr:pic>
      <xdr:nvPicPr>
        <xdr:cNvPr id="21" name="Picture 20" descr="[NAAMS] UNTERLEGSCHEIBEN 20 MM SERIE 3 SCHLITZE">
          <a:extLst>
            <a:ext uri="{FF2B5EF4-FFF2-40B4-BE49-F238E27FC236}">
              <a16:creationId xmlns:a16="http://schemas.microsoft.com/office/drawing/2014/main" id="{7B404BF0-D114-478C-80A1-0272FC387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83" b="11652"/>
        <a:stretch/>
      </xdr:blipFill>
      <xdr:spPr bwMode="auto">
        <a:xfrm>
          <a:off x="3817461" y="33116770"/>
          <a:ext cx="4641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116361</xdr:colOff>
      <xdr:row>9</xdr:row>
      <xdr:rowOff>99391</xdr:rowOff>
    </xdr:from>
    <xdr:to>
      <xdr:col>5</xdr:col>
      <xdr:colOff>800838</xdr:colOff>
      <xdr:row>9</xdr:row>
      <xdr:rowOff>459391</xdr:rowOff>
    </xdr:to>
    <xdr:pic>
      <xdr:nvPicPr>
        <xdr:cNvPr id="22" name="Picture 21" descr="Ã75/100/130/150/200 (Lenkrollen/Bockrollen/Anschraubplatte)">
          <a:extLst>
            <a:ext uri="{FF2B5EF4-FFF2-40B4-BE49-F238E27FC236}">
              <a16:creationId xmlns:a16="http://schemas.microsoft.com/office/drawing/2014/main" id="{1C4C89A5-A9D1-4FCE-B380-221B718247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47" b="21458"/>
        <a:stretch/>
      </xdr:blipFill>
      <xdr:spPr bwMode="auto">
        <a:xfrm>
          <a:off x="3707286" y="4233241"/>
          <a:ext cx="68447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234573</xdr:colOff>
      <xdr:row>18</xdr:row>
      <xdr:rowOff>66264</xdr:rowOff>
    </xdr:from>
    <xdr:to>
      <xdr:col>5</xdr:col>
      <xdr:colOff>682626</xdr:colOff>
      <xdr:row>18</xdr:row>
      <xdr:rowOff>426264</xdr:rowOff>
    </xdr:to>
    <xdr:pic>
      <xdr:nvPicPr>
        <xdr:cNvPr id="23" name="Picture 22" descr="Standard-NÃ¤herungssensoren [E2E]">
          <a:extLst>
            <a:ext uri="{FF2B5EF4-FFF2-40B4-BE49-F238E27FC236}">
              <a16:creationId xmlns:a16="http://schemas.microsoft.com/office/drawing/2014/main" id="{E9A0B250-7156-43A8-9C5B-BED7C1782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4" b="10609"/>
        <a:stretch/>
      </xdr:blipFill>
      <xdr:spPr bwMode="auto">
        <a:xfrm>
          <a:off x="3825498" y="8743539"/>
          <a:ext cx="448053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278819</xdr:colOff>
      <xdr:row>21</xdr:row>
      <xdr:rowOff>82826</xdr:rowOff>
    </xdr:from>
    <xdr:to>
      <xdr:col>5</xdr:col>
      <xdr:colOff>638380</xdr:colOff>
      <xdr:row>21</xdr:row>
      <xdr:rowOff>442826</xdr:rowOff>
    </xdr:to>
    <xdr:pic>
      <xdr:nvPicPr>
        <xdr:cNvPr id="24" name="Picture 23" descr="Tragrollen aus Hochleistungskunststoffen - einseitig mit Flansch">
          <a:extLst>
            <a:ext uri="{FF2B5EF4-FFF2-40B4-BE49-F238E27FC236}">
              <a16:creationId xmlns:a16="http://schemas.microsoft.com/office/drawing/2014/main" id="{558E24BE-CD46-4F64-AEC2-6C2AA292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4" y="10274576"/>
          <a:ext cx="3595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306057</xdr:colOff>
      <xdr:row>19</xdr:row>
      <xdr:rowOff>57980</xdr:rowOff>
    </xdr:from>
    <xdr:to>
      <xdr:col>5</xdr:col>
      <xdr:colOff>611141</xdr:colOff>
      <xdr:row>19</xdr:row>
      <xdr:rowOff>417980</xdr:rowOff>
    </xdr:to>
    <xdr:pic>
      <xdr:nvPicPr>
        <xdr:cNvPr id="25" name="Picture 24" descr="Justageelemente/Rutschfeste AusfÃ¼hrung">
          <a:extLst>
            <a:ext uri="{FF2B5EF4-FFF2-40B4-BE49-F238E27FC236}">
              <a16:creationId xmlns:a16="http://schemas.microsoft.com/office/drawing/2014/main" id="{F8882D00-F7F1-4462-AEC6-E83DD3266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1" t="16938" r="19299" b="14140"/>
        <a:stretch/>
      </xdr:blipFill>
      <xdr:spPr bwMode="auto">
        <a:xfrm>
          <a:off x="3896982" y="9240080"/>
          <a:ext cx="30508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388477</xdr:colOff>
      <xdr:row>22</xdr:row>
      <xdr:rowOff>49698</xdr:rowOff>
    </xdr:from>
    <xdr:to>
      <xdr:col>5</xdr:col>
      <xdr:colOff>528721</xdr:colOff>
      <xdr:row>22</xdr:row>
      <xdr:rowOff>409698</xdr:rowOff>
    </xdr:to>
    <xdr:pic>
      <xdr:nvPicPr>
        <xdr:cNvPr id="26" name="Picture 25" descr="Achsbolzen/Standard/Mit Gewinde/Mit Sicherungsringnut">
          <a:extLst>
            <a:ext uri="{FF2B5EF4-FFF2-40B4-BE49-F238E27FC236}">
              <a16:creationId xmlns:a16="http://schemas.microsoft.com/office/drawing/2014/main" id="{F82515EE-1EF3-46A9-A887-D3AA1FC05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87" r="28609"/>
        <a:stretch/>
      </xdr:blipFill>
      <xdr:spPr bwMode="auto">
        <a:xfrm>
          <a:off x="3979402" y="10746273"/>
          <a:ext cx="14024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11</xdr:row>
      <xdr:rowOff>74542</xdr:rowOff>
    </xdr:from>
    <xdr:to>
      <xdr:col>5</xdr:col>
      <xdr:colOff>638599</xdr:colOff>
      <xdr:row>11</xdr:row>
      <xdr:rowOff>434542</xdr:rowOff>
    </xdr:to>
    <xdr:pic>
      <xdr:nvPicPr>
        <xdr:cNvPr id="27" name="Picture 26" descr="Serie 8/Querstreben">
          <a:extLst>
            <a:ext uri="{FF2B5EF4-FFF2-40B4-BE49-F238E27FC236}">
              <a16:creationId xmlns:a16="http://schemas.microsoft.com/office/drawing/2014/main" id="{2A883416-A417-4C23-BA7B-13E9BC09D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521804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17</xdr:row>
      <xdr:rowOff>74543</xdr:rowOff>
    </xdr:from>
    <xdr:to>
      <xdr:col>5</xdr:col>
      <xdr:colOff>638380</xdr:colOff>
      <xdr:row>17</xdr:row>
      <xdr:rowOff>434543</xdr:rowOff>
    </xdr:to>
    <xdr:pic>
      <xdr:nvPicPr>
        <xdr:cNvPr id="28" name="Picture 27" descr="Riemenscheibensortiment fÃ¼r SchiebetÃ¼ren">
          <a:extLst>
            <a:ext uri="{FF2B5EF4-FFF2-40B4-BE49-F238E27FC236}">
              <a16:creationId xmlns:a16="http://schemas.microsoft.com/office/drawing/2014/main" id="{D833620D-ADFB-455F-BB81-58BE39522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8246993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27</xdr:row>
      <xdr:rowOff>57979</xdr:rowOff>
    </xdr:from>
    <xdr:to>
      <xdr:col>5</xdr:col>
      <xdr:colOff>638599</xdr:colOff>
      <xdr:row>27</xdr:row>
      <xdr:rowOff>417979</xdr:rowOff>
    </xdr:to>
    <xdr:pic>
      <xdr:nvPicPr>
        <xdr:cNvPr id="29" name="Picture 28" descr="Serie 8/Winkelverbinder fÃ¼r 2 Nut Profil">
          <a:extLst>
            <a:ext uri="{FF2B5EF4-FFF2-40B4-BE49-F238E27FC236}">
              <a16:creationId xmlns:a16="http://schemas.microsoft.com/office/drawing/2014/main" id="{E0771919-8CA6-400E-B883-E4E13792B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327867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13</xdr:row>
      <xdr:rowOff>82828</xdr:rowOff>
    </xdr:from>
    <xdr:to>
      <xdr:col>5</xdr:col>
      <xdr:colOff>638380</xdr:colOff>
      <xdr:row>13</xdr:row>
      <xdr:rowOff>442828</xdr:rowOff>
    </xdr:to>
    <xdr:pic>
      <xdr:nvPicPr>
        <xdr:cNvPr id="30" name="Picture 29" descr="Serie 8/Winkelverbinder/Mit Verdrehschutz">
          <a:extLst>
            <a:ext uri="{FF2B5EF4-FFF2-40B4-BE49-F238E27FC236}">
              <a16:creationId xmlns:a16="http://schemas.microsoft.com/office/drawing/2014/main" id="{AC66C173-9222-44CD-AC41-530C0951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6235978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8600</xdr:colOff>
      <xdr:row>12</xdr:row>
      <xdr:rowOff>44726</xdr:rowOff>
    </xdr:from>
    <xdr:to>
      <xdr:col>5</xdr:col>
      <xdr:colOff>908599</xdr:colOff>
      <xdr:row>12</xdr:row>
      <xdr:rowOff>404726</xdr:rowOff>
    </xdr:to>
    <xdr:pic>
      <xdr:nvPicPr>
        <xdr:cNvPr id="32" name="Picture 31" descr="Serie 8/Profilendkappen">
          <a:extLst>
            <a:ext uri="{FF2B5EF4-FFF2-40B4-BE49-F238E27FC236}">
              <a16:creationId xmlns:a16="http://schemas.microsoft.com/office/drawing/2014/main" id="{A45F073F-D500-40C1-8BFB-20CC10BFD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5" b="30435"/>
        <a:stretch/>
      </xdr:blipFill>
      <xdr:spPr bwMode="auto">
        <a:xfrm>
          <a:off x="3599525" y="5693051"/>
          <a:ext cx="8999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10</xdr:row>
      <xdr:rowOff>82827</xdr:rowOff>
    </xdr:from>
    <xdr:to>
      <xdr:col>5</xdr:col>
      <xdr:colOff>638599</xdr:colOff>
      <xdr:row>10</xdr:row>
      <xdr:rowOff>442827</xdr:rowOff>
    </xdr:to>
    <xdr:pic>
      <xdr:nvPicPr>
        <xdr:cNvPr id="33" name="Picture 32" descr="Serie 8/Endkappen">
          <a:extLst>
            <a:ext uri="{FF2B5EF4-FFF2-40B4-BE49-F238E27FC236}">
              <a16:creationId xmlns:a16="http://schemas.microsoft.com/office/drawing/2014/main" id="{A615C3CD-48AB-42C3-A931-D79440292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472150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278819</xdr:colOff>
      <xdr:row>23</xdr:row>
      <xdr:rowOff>74544</xdr:rowOff>
    </xdr:from>
    <xdr:to>
      <xdr:col>5</xdr:col>
      <xdr:colOff>638380</xdr:colOff>
      <xdr:row>23</xdr:row>
      <xdr:rowOff>434544</xdr:rowOff>
    </xdr:to>
    <xdr:pic>
      <xdr:nvPicPr>
        <xdr:cNvPr id="34" name="Picture 33" descr="Montageplatten mit 6 OberflÃ¤chen gefrÃ¤st/Halterungen">
          <a:extLst>
            <a:ext uri="{FF2B5EF4-FFF2-40B4-BE49-F238E27FC236}">
              <a16:creationId xmlns:a16="http://schemas.microsoft.com/office/drawing/2014/main" id="{86B87A00-899C-457B-809A-908CC921A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4" y="11275944"/>
          <a:ext cx="3595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52</xdr:row>
      <xdr:rowOff>82827</xdr:rowOff>
    </xdr:from>
    <xdr:to>
      <xdr:col>5</xdr:col>
      <xdr:colOff>638380</xdr:colOff>
      <xdr:row>52</xdr:row>
      <xdr:rowOff>442827</xdr:rowOff>
    </xdr:to>
    <xdr:pic>
      <xdr:nvPicPr>
        <xdr:cNvPr id="35" name="Picture 34" descr="Montageplatten mit 6 OberflÃ¤chen gefrÃ¤st/Halterungen">
          <a:extLst>
            <a:ext uri="{FF2B5EF4-FFF2-40B4-BE49-F238E27FC236}">
              <a16:creationId xmlns:a16="http://schemas.microsoft.com/office/drawing/2014/main" id="{AC74D00B-ACF0-4042-86B7-A7973B9B1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6057502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53</xdr:row>
      <xdr:rowOff>74545</xdr:rowOff>
    </xdr:from>
    <xdr:to>
      <xdr:col>5</xdr:col>
      <xdr:colOff>638380</xdr:colOff>
      <xdr:row>53</xdr:row>
      <xdr:rowOff>434545</xdr:rowOff>
    </xdr:to>
    <xdr:pic>
      <xdr:nvPicPr>
        <xdr:cNvPr id="36" name="Picture 35" descr="Montageplatten mit 6 OberflÃ¤chen gefrÃ¤st/Halterungen">
          <a:extLst>
            <a:ext uri="{FF2B5EF4-FFF2-40B4-BE49-F238E27FC236}">
              <a16:creationId xmlns:a16="http://schemas.microsoft.com/office/drawing/2014/main" id="{2E8D2ACB-D4A1-417C-AC63-ED12BABB7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6554045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54</xdr:row>
      <xdr:rowOff>77858</xdr:rowOff>
    </xdr:from>
    <xdr:to>
      <xdr:col>5</xdr:col>
      <xdr:colOff>638380</xdr:colOff>
      <xdr:row>54</xdr:row>
      <xdr:rowOff>437858</xdr:rowOff>
    </xdr:to>
    <xdr:pic>
      <xdr:nvPicPr>
        <xdr:cNvPr id="37" name="Picture 36" descr="Montageplatten mit 6 OberflÃ¤chen gefrÃ¤st/Halterungen">
          <a:extLst>
            <a:ext uri="{FF2B5EF4-FFF2-40B4-BE49-F238E27FC236}">
              <a16:creationId xmlns:a16="http://schemas.microsoft.com/office/drawing/2014/main" id="{C47B7997-76F7-40C9-A1A8-87BC8F17E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7062183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6</xdr:row>
      <xdr:rowOff>91110</xdr:rowOff>
    </xdr:from>
    <xdr:to>
      <xdr:col>5</xdr:col>
      <xdr:colOff>638599</xdr:colOff>
      <xdr:row>6</xdr:row>
      <xdr:rowOff>451110</xdr:rowOff>
    </xdr:to>
    <xdr:pic>
      <xdr:nvPicPr>
        <xdr:cNvPr id="38" name="Picture 37" descr="Serie 5/Nutweite 6/20x20mm">
          <a:extLst>
            <a:ext uri="{FF2B5EF4-FFF2-40B4-BE49-F238E27FC236}">
              <a16:creationId xmlns:a16="http://schemas.microsoft.com/office/drawing/2014/main" id="{23D57A30-C95F-497E-9CFE-5CD5740CD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71048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29</xdr:row>
      <xdr:rowOff>90282</xdr:rowOff>
    </xdr:from>
    <xdr:to>
      <xdr:col>5</xdr:col>
      <xdr:colOff>638599</xdr:colOff>
      <xdr:row>29</xdr:row>
      <xdr:rowOff>450282</xdr:rowOff>
    </xdr:to>
    <xdr:pic>
      <xdr:nvPicPr>
        <xdr:cNvPr id="39" name="Picture 38" descr="Serie 5/Nutweite 6/20x20mm">
          <a:extLst>
            <a:ext uri="{FF2B5EF4-FFF2-40B4-BE49-F238E27FC236}">
              <a16:creationId xmlns:a16="http://schemas.microsoft.com/office/drawing/2014/main" id="{91A13783-523C-4096-B1D5-7C9A81B9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43206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30</xdr:row>
      <xdr:rowOff>90282</xdr:rowOff>
    </xdr:from>
    <xdr:to>
      <xdr:col>5</xdr:col>
      <xdr:colOff>638599</xdr:colOff>
      <xdr:row>30</xdr:row>
      <xdr:rowOff>450282</xdr:rowOff>
    </xdr:to>
    <xdr:pic>
      <xdr:nvPicPr>
        <xdr:cNvPr id="40" name="Picture 39" descr="Serie 5/Nutweite 6/20x20mm">
          <a:extLst>
            <a:ext uri="{FF2B5EF4-FFF2-40B4-BE49-F238E27FC236}">
              <a16:creationId xmlns:a16="http://schemas.microsoft.com/office/drawing/2014/main" id="{D6CB7233-1BBB-47CF-B856-066AB9490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48254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31</xdr:row>
      <xdr:rowOff>90282</xdr:rowOff>
    </xdr:from>
    <xdr:to>
      <xdr:col>5</xdr:col>
      <xdr:colOff>638599</xdr:colOff>
      <xdr:row>31</xdr:row>
      <xdr:rowOff>450282</xdr:rowOff>
    </xdr:to>
    <xdr:pic>
      <xdr:nvPicPr>
        <xdr:cNvPr id="41" name="Picture 40" descr="Serie 5/Nutweite 6/20x20mm">
          <a:extLst>
            <a:ext uri="{FF2B5EF4-FFF2-40B4-BE49-F238E27FC236}">
              <a16:creationId xmlns:a16="http://schemas.microsoft.com/office/drawing/2014/main" id="{3BEB22E8-8596-4183-9DFB-38B949B78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53302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32</xdr:row>
      <xdr:rowOff>90282</xdr:rowOff>
    </xdr:from>
    <xdr:to>
      <xdr:col>5</xdr:col>
      <xdr:colOff>638599</xdr:colOff>
      <xdr:row>32</xdr:row>
      <xdr:rowOff>450282</xdr:rowOff>
    </xdr:to>
    <xdr:pic>
      <xdr:nvPicPr>
        <xdr:cNvPr id="42" name="Picture 41" descr="Serie 5/Nutweite 6/20x20mm">
          <a:extLst>
            <a:ext uri="{FF2B5EF4-FFF2-40B4-BE49-F238E27FC236}">
              <a16:creationId xmlns:a16="http://schemas.microsoft.com/office/drawing/2014/main" id="{A53538DF-9ADD-465A-ABD4-1724F28BC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58351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33</xdr:row>
      <xdr:rowOff>90282</xdr:rowOff>
    </xdr:from>
    <xdr:to>
      <xdr:col>5</xdr:col>
      <xdr:colOff>638599</xdr:colOff>
      <xdr:row>33</xdr:row>
      <xdr:rowOff>450282</xdr:rowOff>
    </xdr:to>
    <xdr:pic>
      <xdr:nvPicPr>
        <xdr:cNvPr id="44" name="Picture 43" descr="Serie 5/Nutweite 6/20x40mm">
          <a:extLst>
            <a:ext uri="{FF2B5EF4-FFF2-40B4-BE49-F238E27FC236}">
              <a16:creationId xmlns:a16="http://schemas.microsoft.com/office/drawing/2014/main" id="{737FDF3A-4E23-4650-8A41-3AAC73416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63399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34</xdr:row>
      <xdr:rowOff>90282</xdr:rowOff>
    </xdr:from>
    <xdr:to>
      <xdr:col>5</xdr:col>
      <xdr:colOff>638599</xdr:colOff>
      <xdr:row>34</xdr:row>
      <xdr:rowOff>450282</xdr:rowOff>
    </xdr:to>
    <xdr:pic>
      <xdr:nvPicPr>
        <xdr:cNvPr id="45" name="Picture 44" descr="Serie 5/Nutweite 6/20x40mm">
          <a:extLst>
            <a:ext uri="{FF2B5EF4-FFF2-40B4-BE49-F238E27FC236}">
              <a16:creationId xmlns:a16="http://schemas.microsoft.com/office/drawing/2014/main" id="{5223937D-D90A-4A75-B37F-70BEF7806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68447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35</xdr:row>
      <xdr:rowOff>90282</xdr:rowOff>
    </xdr:from>
    <xdr:to>
      <xdr:col>5</xdr:col>
      <xdr:colOff>638599</xdr:colOff>
      <xdr:row>35</xdr:row>
      <xdr:rowOff>450282</xdr:rowOff>
    </xdr:to>
    <xdr:pic>
      <xdr:nvPicPr>
        <xdr:cNvPr id="46" name="Picture 45" descr="Serie 5/Nutweite 6/20x40mm">
          <a:extLst>
            <a:ext uri="{FF2B5EF4-FFF2-40B4-BE49-F238E27FC236}">
              <a16:creationId xmlns:a16="http://schemas.microsoft.com/office/drawing/2014/main" id="{E18E9A98-6B16-41AD-8EFF-F2FE75D11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73495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36</xdr:row>
      <xdr:rowOff>90282</xdr:rowOff>
    </xdr:from>
    <xdr:to>
      <xdr:col>5</xdr:col>
      <xdr:colOff>638599</xdr:colOff>
      <xdr:row>36</xdr:row>
      <xdr:rowOff>450282</xdr:rowOff>
    </xdr:to>
    <xdr:pic>
      <xdr:nvPicPr>
        <xdr:cNvPr id="47" name="Picture 46" descr="Serie 5/Nutweite 6/20x40mm">
          <a:extLst>
            <a:ext uri="{FF2B5EF4-FFF2-40B4-BE49-F238E27FC236}">
              <a16:creationId xmlns:a16="http://schemas.microsoft.com/office/drawing/2014/main" id="{2CB4FC0A-D88E-4A67-84EE-FB262DFC6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78544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37</xdr:row>
      <xdr:rowOff>90282</xdr:rowOff>
    </xdr:from>
    <xdr:to>
      <xdr:col>5</xdr:col>
      <xdr:colOff>638599</xdr:colOff>
      <xdr:row>37</xdr:row>
      <xdr:rowOff>450282</xdr:rowOff>
    </xdr:to>
    <xdr:pic>
      <xdr:nvPicPr>
        <xdr:cNvPr id="48" name="Picture 47" descr="Serie 5/Nutweite 6/20x40mm">
          <a:extLst>
            <a:ext uri="{FF2B5EF4-FFF2-40B4-BE49-F238E27FC236}">
              <a16:creationId xmlns:a16="http://schemas.microsoft.com/office/drawing/2014/main" id="{34D64345-EEC6-4390-A70A-FB436202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83592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38</xdr:row>
      <xdr:rowOff>90282</xdr:rowOff>
    </xdr:from>
    <xdr:to>
      <xdr:col>5</xdr:col>
      <xdr:colOff>638599</xdr:colOff>
      <xdr:row>38</xdr:row>
      <xdr:rowOff>450282</xdr:rowOff>
    </xdr:to>
    <xdr:pic>
      <xdr:nvPicPr>
        <xdr:cNvPr id="49" name="Picture 48" descr="Serie 5/Nutweite 6/20x40mm">
          <a:extLst>
            <a:ext uri="{FF2B5EF4-FFF2-40B4-BE49-F238E27FC236}">
              <a16:creationId xmlns:a16="http://schemas.microsoft.com/office/drawing/2014/main" id="{83E9DAD2-6245-4D08-8062-DEF3DA138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88640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39</xdr:row>
      <xdr:rowOff>90282</xdr:rowOff>
    </xdr:from>
    <xdr:to>
      <xdr:col>5</xdr:col>
      <xdr:colOff>638599</xdr:colOff>
      <xdr:row>39</xdr:row>
      <xdr:rowOff>450282</xdr:rowOff>
    </xdr:to>
    <xdr:pic>
      <xdr:nvPicPr>
        <xdr:cNvPr id="50" name="Picture 49" descr="Serie 8/Nutweite 10/80x80mm">
          <a:extLst>
            <a:ext uri="{FF2B5EF4-FFF2-40B4-BE49-F238E27FC236}">
              <a16:creationId xmlns:a16="http://schemas.microsoft.com/office/drawing/2014/main" id="{5C4800AB-D5CC-4F6B-9DED-28F878748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93688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40</xdr:row>
      <xdr:rowOff>71232</xdr:rowOff>
    </xdr:from>
    <xdr:to>
      <xdr:col>5</xdr:col>
      <xdr:colOff>638599</xdr:colOff>
      <xdr:row>40</xdr:row>
      <xdr:rowOff>431232</xdr:rowOff>
    </xdr:to>
    <xdr:pic>
      <xdr:nvPicPr>
        <xdr:cNvPr id="51" name="Picture 50" descr="Serie 8/Nutweite 10/80x80mm">
          <a:extLst>
            <a:ext uri="{FF2B5EF4-FFF2-40B4-BE49-F238E27FC236}">
              <a16:creationId xmlns:a16="http://schemas.microsoft.com/office/drawing/2014/main" id="{7DDAC1C4-D571-48F0-A835-B80FDC971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98546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41</xdr:row>
      <xdr:rowOff>71232</xdr:rowOff>
    </xdr:from>
    <xdr:to>
      <xdr:col>5</xdr:col>
      <xdr:colOff>638599</xdr:colOff>
      <xdr:row>41</xdr:row>
      <xdr:rowOff>431232</xdr:rowOff>
    </xdr:to>
    <xdr:pic>
      <xdr:nvPicPr>
        <xdr:cNvPr id="52" name="Picture 51" descr="Serie 8/Nutweite 10/80x80mm">
          <a:extLst>
            <a:ext uri="{FF2B5EF4-FFF2-40B4-BE49-F238E27FC236}">
              <a16:creationId xmlns:a16="http://schemas.microsoft.com/office/drawing/2014/main" id="{D16A61F3-5F65-4A45-8D4E-AF897A57B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03594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42</xdr:row>
      <xdr:rowOff>90282</xdr:rowOff>
    </xdr:from>
    <xdr:to>
      <xdr:col>5</xdr:col>
      <xdr:colOff>638599</xdr:colOff>
      <xdr:row>42</xdr:row>
      <xdr:rowOff>450282</xdr:rowOff>
    </xdr:to>
    <xdr:pic>
      <xdr:nvPicPr>
        <xdr:cNvPr id="53" name="Picture 52" descr="Serie 8/Nutweite 10/80x80mm">
          <a:extLst>
            <a:ext uri="{FF2B5EF4-FFF2-40B4-BE49-F238E27FC236}">
              <a16:creationId xmlns:a16="http://schemas.microsoft.com/office/drawing/2014/main" id="{6F76AB92-A42A-4063-9186-14C0CA471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08833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60318</xdr:colOff>
      <xdr:row>24</xdr:row>
      <xdr:rowOff>78270</xdr:rowOff>
    </xdr:from>
    <xdr:to>
      <xdr:col>5</xdr:col>
      <xdr:colOff>856880</xdr:colOff>
      <xdr:row>24</xdr:row>
      <xdr:rowOff>438270</xdr:rowOff>
    </xdr:to>
    <xdr:pic>
      <xdr:nvPicPr>
        <xdr:cNvPr id="54" name="Picture 53" descr="https://misumi.scene7.com/is/image/misumi/110302266270_20149999_m_01_99999_jp?$popover_main$">
          <a:extLst>
            <a:ext uri="{FF2B5EF4-FFF2-40B4-BE49-F238E27FC236}">
              <a16:creationId xmlns:a16="http://schemas.microsoft.com/office/drawing/2014/main" id="{E8E6F9A8-8500-41AB-9BAC-8B1AB312F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62" t="37200" r="20043" b="36025"/>
        <a:stretch/>
      </xdr:blipFill>
      <xdr:spPr bwMode="auto">
        <a:xfrm>
          <a:off x="3651243" y="11784495"/>
          <a:ext cx="796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55</xdr:row>
      <xdr:rowOff>90281</xdr:rowOff>
    </xdr:from>
    <xdr:to>
      <xdr:col>5</xdr:col>
      <xdr:colOff>638380</xdr:colOff>
      <xdr:row>55</xdr:row>
      <xdr:rowOff>450281</xdr:rowOff>
    </xdr:to>
    <xdr:pic>
      <xdr:nvPicPr>
        <xdr:cNvPr id="55" name="Picture 54" descr="Montageplatten mit 6 OberflÃ¤chen gefrÃ¤st/Halterungen">
          <a:extLst>
            <a:ext uri="{FF2B5EF4-FFF2-40B4-BE49-F238E27FC236}">
              <a16:creationId xmlns:a16="http://schemas.microsoft.com/office/drawing/2014/main" id="{47B28032-F648-466E-8681-871EBF31E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7579431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139718</xdr:colOff>
      <xdr:row>63</xdr:row>
      <xdr:rowOff>478197</xdr:rowOff>
    </xdr:from>
    <xdr:to>
      <xdr:col>5</xdr:col>
      <xdr:colOff>777480</xdr:colOff>
      <xdr:row>65</xdr:row>
      <xdr:rowOff>106309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857188FD-ABB9-4C68-A61B-06F1BFEC9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949718" y="32606022"/>
          <a:ext cx="637762" cy="637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16</xdr:row>
      <xdr:rowOff>99806</xdr:rowOff>
    </xdr:from>
    <xdr:to>
      <xdr:col>5</xdr:col>
      <xdr:colOff>638599</xdr:colOff>
      <xdr:row>16</xdr:row>
      <xdr:rowOff>459806</xdr:rowOff>
    </xdr:to>
    <xdr:pic>
      <xdr:nvPicPr>
        <xdr:cNvPr id="57" name="Picture 56" descr="Winkel/Aluminium oder Gusseisen/Bohrungsposition konfigurierbar mit Zylinderstiftbohrungen">
          <a:extLst>
            <a:ext uri="{FF2B5EF4-FFF2-40B4-BE49-F238E27FC236}">
              <a16:creationId xmlns:a16="http://schemas.microsoft.com/office/drawing/2014/main" id="{4D15CECA-7C54-4B41-ABFB-97EFBC4C5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77674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56</xdr:row>
      <xdr:rowOff>61707</xdr:rowOff>
    </xdr:from>
    <xdr:to>
      <xdr:col>5</xdr:col>
      <xdr:colOff>638380</xdr:colOff>
      <xdr:row>56</xdr:row>
      <xdr:rowOff>421707</xdr:rowOff>
    </xdr:to>
    <xdr:pic>
      <xdr:nvPicPr>
        <xdr:cNvPr id="58" name="Picture 57" descr="Montageplatten mit 6 OberflÃ¤chen gefrÃ¤st/Halterungen">
          <a:extLst>
            <a:ext uri="{FF2B5EF4-FFF2-40B4-BE49-F238E27FC236}">
              <a16:creationId xmlns:a16="http://schemas.microsoft.com/office/drawing/2014/main" id="{FB5143A6-592F-41E9-B86F-EBA43A3C9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8055682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278818</xdr:colOff>
      <xdr:row>57</xdr:row>
      <xdr:rowOff>90282</xdr:rowOff>
    </xdr:from>
    <xdr:to>
      <xdr:col>5</xdr:col>
      <xdr:colOff>638380</xdr:colOff>
      <xdr:row>57</xdr:row>
      <xdr:rowOff>450282</xdr:rowOff>
    </xdr:to>
    <xdr:pic>
      <xdr:nvPicPr>
        <xdr:cNvPr id="59" name="Picture 58" descr="Montageplatten mit 6 OberflÃ¤chen gefrÃ¤st/Halterungen">
          <a:extLst>
            <a:ext uri="{FF2B5EF4-FFF2-40B4-BE49-F238E27FC236}">
              <a16:creationId xmlns:a16="http://schemas.microsoft.com/office/drawing/2014/main" id="{6802E7D9-0221-41C6-A5B4-4AF94440A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43" y="28589082"/>
          <a:ext cx="35956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20</xdr:row>
      <xdr:rowOff>52180</xdr:rowOff>
    </xdr:from>
    <xdr:to>
      <xdr:col>5</xdr:col>
      <xdr:colOff>638599</xdr:colOff>
      <xdr:row>20</xdr:row>
      <xdr:rowOff>412180</xdr:rowOff>
    </xdr:to>
    <xdr:pic>
      <xdr:nvPicPr>
        <xdr:cNvPr id="60" name="Picture 59" descr="L-Form-Winkel Montageplatten/Halterungen">
          <a:extLst>
            <a:ext uri="{FF2B5EF4-FFF2-40B4-BE49-F238E27FC236}">
              <a16:creationId xmlns:a16="http://schemas.microsoft.com/office/drawing/2014/main" id="{DCD06BEE-1EC1-42E6-BC80-7D0D8DCE1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9739105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46</xdr:row>
      <xdr:rowOff>52182</xdr:rowOff>
    </xdr:from>
    <xdr:to>
      <xdr:col>5</xdr:col>
      <xdr:colOff>638599</xdr:colOff>
      <xdr:row>46</xdr:row>
      <xdr:rowOff>412182</xdr:rowOff>
    </xdr:to>
    <xdr:pic>
      <xdr:nvPicPr>
        <xdr:cNvPr id="61" name="Picture 60" descr="EN 1.0038 Ãquiv. Platten/3 MaÃe konfigurierbar">
          <a:extLst>
            <a:ext uri="{FF2B5EF4-FFF2-40B4-BE49-F238E27FC236}">
              <a16:creationId xmlns:a16="http://schemas.microsoft.com/office/drawing/2014/main" id="{3B3725DC-FE38-42C0-B856-AE429576F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29979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48</xdr:row>
      <xdr:rowOff>52182</xdr:rowOff>
    </xdr:from>
    <xdr:to>
      <xdr:col>5</xdr:col>
      <xdr:colOff>638599</xdr:colOff>
      <xdr:row>48</xdr:row>
      <xdr:rowOff>412182</xdr:rowOff>
    </xdr:to>
    <xdr:pic>
      <xdr:nvPicPr>
        <xdr:cNvPr id="62" name="Picture 61" descr="EN 1.0038 Ãquiv. Platten/3 MaÃe konfigurierbar">
          <a:extLst>
            <a:ext uri="{FF2B5EF4-FFF2-40B4-BE49-F238E27FC236}">
              <a16:creationId xmlns:a16="http://schemas.microsoft.com/office/drawing/2014/main" id="{823E7851-20F5-400F-9ADE-758FE060F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40075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49</xdr:row>
      <xdr:rowOff>52182</xdr:rowOff>
    </xdr:from>
    <xdr:to>
      <xdr:col>5</xdr:col>
      <xdr:colOff>638599</xdr:colOff>
      <xdr:row>49</xdr:row>
      <xdr:rowOff>412182</xdr:rowOff>
    </xdr:to>
    <xdr:pic>
      <xdr:nvPicPr>
        <xdr:cNvPr id="63" name="Picture 62" descr="EN 1.0038 Ãquiv. Platten/3 MaÃe konfigurierbar">
          <a:extLst>
            <a:ext uri="{FF2B5EF4-FFF2-40B4-BE49-F238E27FC236}">
              <a16:creationId xmlns:a16="http://schemas.microsoft.com/office/drawing/2014/main" id="{18562440-AF5F-4418-AAF6-A6C219A91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45123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50</xdr:row>
      <xdr:rowOff>61707</xdr:rowOff>
    </xdr:from>
    <xdr:to>
      <xdr:col>5</xdr:col>
      <xdr:colOff>638599</xdr:colOff>
      <xdr:row>50</xdr:row>
      <xdr:rowOff>421707</xdr:rowOff>
    </xdr:to>
    <xdr:pic>
      <xdr:nvPicPr>
        <xdr:cNvPr id="64" name="Picture 63" descr="EN 1.0038 Ãquiv. Platten/3 MaÃe konfigurierbar">
          <a:extLst>
            <a:ext uri="{FF2B5EF4-FFF2-40B4-BE49-F238E27FC236}">
              <a16:creationId xmlns:a16="http://schemas.microsoft.com/office/drawing/2014/main" id="{79502815-BEAB-43DC-AC6B-098582CB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50267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47</xdr:row>
      <xdr:rowOff>61707</xdr:rowOff>
    </xdr:from>
    <xdr:to>
      <xdr:col>5</xdr:col>
      <xdr:colOff>638599</xdr:colOff>
      <xdr:row>47</xdr:row>
      <xdr:rowOff>421707</xdr:rowOff>
    </xdr:to>
    <xdr:pic>
      <xdr:nvPicPr>
        <xdr:cNvPr id="65" name="Picture 64" descr="EN 1.0038 Ãquiv. Platten/3 MaÃe konfigurierbar">
          <a:extLst>
            <a:ext uri="{FF2B5EF4-FFF2-40B4-BE49-F238E27FC236}">
              <a16:creationId xmlns:a16="http://schemas.microsoft.com/office/drawing/2014/main" id="{4E284BC2-4B9D-4D36-B659-C0630675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35122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51</xdr:row>
      <xdr:rowOff>80757</xdr:rowOff>
    </xdr:from>
    <xdr:to>
      <xdr:col>5</xdr:col>
      <xdr:colOff>638599</xdr:colOff>
      <xdr:row>51</xdr:row>
      <xdr:rowOff>440757</xdr:rowOff>
    </xdr:to>
    <xdr:pic>
      <xdr:nvPicPr>
        <xdr:cNvPr id="66" name="Picture 65" descr="EN 1.0038 Ãquiv. Platten/3 MaÃe konfigurierbar">
          <a:extLst>
            <a:ext uri="{FF2B5EF4-FFF2-40B4-BE49-F238E27FC236}">
              <a16:creationId xmlns:a16="http://schemas.microsoft.com/office/drawing/2014/main" id="{5D7714F7-28C2-43E2-A78F-A54458980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55506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25</xdr:row>
      <xdr:rowOff>80757</xdr:rowOff>
    </xdr:from>
    <xdr:to>
      <xdr:col>5</xdr:col>
      <xdr:colOff>638599</xdr:colOff>
      <xdr:row>25</xdr:row>
      <xdr:rowOff>440757</xdr:rowOff>
    </xdr:to>
    <xdr:pic>
      <xdr:nvPicPr>
        <xdr:cNvPr id="67" name="Picture 66" descr="DÃ¤mpfer/Einstellbare DÃ¤mpfung">
          <a:extLst>
            <a:ext uri="{FF2B5EF4-FFF2-40B4-BE49-F238E27FC236}">
              <a16:creationId xmlns:a16="http://schemas.microsoft.com/office/drawing/2014/main" id="{F3EECD83-236D-492E-B58A-C81F59A35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22918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59</xdr:row>
      <xdr:rowOff>52182</xdr:rowOff>
    </xdr:from>
    <xdr:to>
      <xdr:col>5</xdr:col>
      <xdr:colOff>638599</xdr:colOff>
      <xdr:row>59</xdr:row>
      <xdr:rowOff>412182</xdr:rowOff>
    </xdr:to>
    <xdr:pic>
      <xdr:nvPicPr>
        <xdr:cNvPr id="71" name="Picture 70" descr="Blechverbinder-Montageplatten/Halterungen/Z-Form">
          <a:extLst>
            <a:ext uri="{FF2B5EF4-FFF2-40B4-BE49-F238E27FC236}">
              <a16:creationId xmlns:a16="http://schemas.microsoft.com/office/drawing/2014/main" id="{A759994B-6235-45A9-A5E4-82B1A0C7B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95606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60</xdr:row>
      <xdr:rowOff>52182</xdr:rowOff>
    </xdr:from>
    <xdr:to>
      <xdr:col>5</xdr:col>
      <xdr:colOff>638599</xdr:colOff>
      <xdr:row>60</xdr:row>
      <xdr:rowOff>412182</xdr:rowOff>
    </xdr:to>
    <xdr:pic>
      <xdr:nvPicPr>
        <xdr:cNvPr id="72" name="Picture 71" descr="Blechverbinder-Montageplatten/Halterungen/Z-Form">
          <a:extLst>
            <a:ext uri="{FF2B5EF4-FFF2-40B4-BE49-F238E27FC236}">
              <a16:creationId xmlns:a16="http://schemas.microsoft.com/office/drawing/2014/main" id="{2D22325C-30D0-47EB-B7A4-E5963A14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300654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167571</xdr:colOff>
      <xdr:row>5</xdr:row>
      <xdr:rowOff>61708</xdr:rowOff>
    </xdr:from>
    <xdr:to>
      <xdr:col>5</xdr:col>
      <xdr:colOff>749627</xdr:colOff>
      <xdr:row>5</xdr:row>
      <xdr:rowOff>421708</xdr:rowOff>
    </xdr:to>
    <xdr:pic>
      <xdr:nvPicPr>
        <xdr:cNvPr id="73" name="Picture 72" descr="https://misumi.scene7.com/is/image/misumi/110302596150_20149999_m_01_99999_jp?$popover_main$">
          <a:extLst>
            <a:ext uri="{FF2B5EF4-FFF2-40B4-BE49-F238E27FC236}">
              <a16:creationId xmlns:a16="http://schemas.microsoft.com/office/drawing/2014/main" id="{F5CF69CF-2530-47EB-AFEA-1D78EAD4B9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6" t="19422" r="116" b="18728"/>
        <a:stretch/>
      </xdr:blipFill>
      <xdr:spPr bwMode="auto">
        <a:xfrm>
          <a:off x="3758496" y="2176258"/>
          <a:ext cx="58205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61</xdr:row>
      <xdr:rowOff>90283</xdr:rowOff>
    </xdr:from>
    <xdr:to>
      <xdr:col>5</xdr:col>
      <xdr:colOff>638599</xdr:colOff>
      <xdr:row>61</xdr:row>
      <xdr:rowOff>450283</xdr:rowOff>
    </xdr:to>
    <xdr:pic>
      <xdr:nvPicPr>
        <xdr:cNvPr id="74" name="Picture 73" descr="Automotive Baureihe">
          <a:extLst>
            <a:ext uri="{FF2B5EF4-FFF2-40B4-BE49-F238E27FC236}">
              <a16:creationId xmlns:a16="http://schemas.microsoft.com/office/drawing/2014/main" id="{9DF53B8D-C8E6-4753-B072-DE7F9E10E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3060838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58</xdr:row>
      <xdr:rowOff>80757</xdr:rowOff>
    </xdr:from>
    <xdr:to>
      <xdr:col>5</xdr:col>
      <xdr:colOff>638599</xdr:colOff>
      <xdr:row>58</xdr:row>
      <xdr:rowOff>440757</xdr:rowOff>
    </xdr:to>
    <xdr:pic>
      <xdr:nvPicPr>
        <xdr:cNvPr id="75" name="Picture 74" descr="Flache Metallstangen">
          <a:extLst>
            <a:ext uri="{FF2B5EF4-FFF2-40B4-BE49-F238E27FC236}">
              <a16:creationId xmlns:a16="http://schemas.microsoft.com/office/drawing/2014/main" id="{9099CE2E-0056-49D4-B62E-FE2A24A29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90843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43</xdr:row>
      <xdr:rowOff>52182</xdr:rowOff>
    </xdr:from>
    <xdr:to>
      <xdr:col>5</xdr:col>
      <xdr:colOff>638599</xdr:colOff>
      <xdr:row>43</xdr:row>
      <xdr:rowOff>412182</xdr:rowOff>
    </xdr:to>
    <xdr:pic>
      <xdr:nvPicPr>
        <xdr:cNvPr id="76" name="Picture 75" descr="EN 1.0038 Ãquiv. Platten/3 MaÃe konfigurierbar">
          <a:extLst>
            <a:ext uri="{FF2B5EF4-FFF2-40B4-BE49-F238E27FC236}">
              <a16:creationId xmlns:a16="http://schemas.microsoft.com/office/drawing/2014/main" id="{FACD496C-AE54-46E1-B72D-02D94D573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14834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44</xdr:row>
      <xdr:rowOff>52182</xdr:rowOff>
    </xdr:from>
    <xdr:to>
      <xdr:col>5</xdr:col>
      <xdr:colOff>638599</xdr:colOff>
      <xdr:row>44</xdr:row>
      <xdr:rowOff>412182</xdr:rowOff>
    </xdr:to>
    <xdr:pic>
      <xdr:nvPicPr>
        <xdr:cNvPr id="77" name="Picture 76" descr="EN 1.0038 Ãquiv. Platten/3 MaÃe konfigurierbar">
          <a:extLst>
            <a:ext uri="{FF2B5EF4-FFF2-40B4-BE49-F238E27FC236}">
              <a16:creationId xmlns:a16="http://schemas.microsoft.com/office/drawing/2014/main" id="{ACCB7166-8C73-4A9E-9E71-E868D1B4F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19882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45</xdr:row>
      <xdr:rowOff>52182</xdr:rowOff>
    </xdr:from>
    <xdr:to>
      <xdr:col>5</xdr:col>
      <xdr:colOff>638599</xdr:colOff>
      <xdr:row>45</xdr:row>
      <xdr:rowOff>412182</xdr:rowOff>
    </xdr:to>
    <xdr:pic>
      <xdr:nvPicPr>
        <xdr:cNvPr id="78" name="Picture 77" descr="EN 1.0038 Ãquiv. Platten/3 MaÃe konfigurierbar">
          <a:extLst>
            <a:ext uri="{FF2B5EF4-FFF2-40B4-BE49-F238E27FC236}">
              <a16:creationId xmlns:a16="http://schemas.microsoft.com/office/drawing/2014/main" id="{A1792C87-71A0-49EA-B8E8-A8F7ED986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224930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14288</xdr:colOff>
      <xdr:row>2</xdr:row>
      <xdr:rowOff>501226</xdr:rowOff>
    </xdr:from>
    <xdr:to>
      <xdr:col>10</xdr:col>
      <xdr:colOff>2085975</xdr:colOff>
      <xdr:row>3</xdr:row>
      <xdr:rowOff>1104899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543FF02-A98B-40DC-8C8F-929220DE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8288" y="1101301"/>
          <a:ext cx="2071687" cy="1108498"/>
        </a:xfrm>
        <a:prstGeom prst="rect">
          <a:avLst/>
        </a:prstGeom>
      </xdr:spPr>
    </xdr:pic>
    <xdr:clientData/>
  </xdr:twoCellAnchor>
  <xdr:twoCellAnchor>
    <xdr:from>
      <xdr:col>5</xdr:col>
      <xdr:colOff>358715</xdr:colOff>
      <xdr:row>7</xdr:row>
      <xdr:rowOff>74542</xdr:rowOff>
    </xdr:from>
    <xdr:to>
      <xdr:col>5</xdr:col>
      <xdr:colOff>558483</xdr:colOff>
      <xdr:row>7</xdr:row>
      <xdr:rowOff>434542</xdr:rowOff>
    </xdr:to>
    <xdr:pic>
      <xdr:nvPicPr>
        <xdr:cNvPr id="79" name="Picture 78" descr="[NAAMS] FÃ¼hrungswinkel L-Form EinfÃ¼hrschrÃ¤ge nicht befestigungsseitig">
          <a:extLst>
            <a:ext uri="{FF2B5EF4-FFF2-40B4-BE49-F238E27FC236}">
              <a16:creationId xmlns:a16="http://schemas.microsoft.com/office/drawing/2014/main" id="{7C32788B-16D4-4962-BD31-03AEAB8BE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3" t="18782" r="36695" b="21043"/>
        <a:stretch/>
      </xdr:blipFill>
      <xdr:spPr bwMode="auto">
        <a:xfrm>
          <a:off x="3949640" y="3198742"/>
          <a:ext cx="19976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8</xdr:row>
      <xdr:rowOff>90282</xdr:rowOff>
    </xdr:from>
    <xdr:to>
      <xdr:col>5</xdr:col>
      <xdr:colOff>638599</xdr:colOff>
      <xdr:row>8</xdr:row>
      <xdr:rowOff>450282</xdr:rowOff>
    </xdr:to>
    <xdr:pic>
      <xdr:nvPicPr>
        <xdr:cNvPr id="80" name="Picture 79" descr="Serie 5/Nutweite 6/20x40mm">
          <a:extLst>
            <a:ext uri="{FF2B5EF4-FFF2-40B4-BE49-F238E27FC236}">
              <a16:creationId xmlns:a16="http://schemas.microsoft.com/office/drawing/2014/main" id="{58F6EE55-CDBB-4AAD-9F7F-E99881478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37193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206019</xdr:colOff>
      <xdr:row>15</xdr:row>
      <xdr:rowOff>74545</xdr:rowOff>
    </xdr:from>
    <xdr:to>
      <xdr:col>5</xdr:col>
      <xdr:colOff>711180</xdr:colOff>
      <xdr:row>15</xdr:row>
      <xdr:rowOff>434545</xdr:rowOff>
    </xdr:to>
    <xdr:pic>
      <xdr:nvPicPr>
        <xdr:cNvPr id="81" name="Picture 80" descr="[NAAMS] NC Block L-Form - 3 Bohrungen">
          <a:extLst>
            <a:ext uri="{FF2B5EF4-FFF2-40B4-BE49-F238E27FC236}">
              <a16:creationId xmlns:a16="http://schemas.microsoft.com/office/drawing/2014/main" id="{3B2282A1-85F8-4391-8A4D-607D4DBAB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6" t="36174" r="19652" b="20695"/>
        <a:stretch/>
      </xdr:blipFill>
      <xdr:spPr bwMode="auto">
        <a:xfrm>
          <a:off x="3796944" y="7237345"/>
          <a:ext cx="5051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26</xdr:row>
      <xdr:rowOff>80756</xdr:rowOff>
    </xdr:from>
    <xdr:to>
      <xdr:col>5</xdr:col>
      <xdr:colOff>638599</xdr:colOff>
      <xdr:row>26</xdr:row>
      <xdr:rowOff>440756</xdr:rowOff>
    </xdr:to>
    <xdr:pic>
      <xdr:nvPicPr>
        <xdr:cNvPr id="82" name="Picture 81" descr="Blechverbinder-Montageplatten/Halterungen/Z-Form">
          <a:extLst>
            <a:ext uri="{FF2B5EF4-FFF2-40B4-BE49-F238E27FC236}">
              <a16:creationId xmlns:a16="http://schemas.microsoft.com/office/drawing/2014/main" id="{0DEDEA23-F34D-4769-9F3D-041BDFFC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27966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531538</xdr:colOff>
      <xdr:row>2</xdr:row>
      <xdr:rowOff>41351</xdr:rowOff>
    </xdr:from>
    <xdr:to>
      <xdr:col>10</xdr:col>
      <xdr:colOff>2018296</xdr:colOff>
      <xdr:row>2</xdr:row>
      <xdr:rowOff>487379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810B18BD-9A90-4E23-8161-97B8FF9A6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663" y="641426"/>
          <a:ext cx="1486758" cy="446028"/>
        </a:xfrm>
        <a:prstGeom prst="rect">
          <a:avLst/>
        </a:prstGeom>
      </xdr:spPr>
    </xdr:pic>
    <xdr:clientData/>
  </xdr:twoCellAnchor>
  <xdr:twoCellAnchor>
    <xdr:from>
      <xdr:col>5</xdr:col>
      <xdr:colOff>278599</xdr:colOff>
      <xdr:row>62</xdr:row>
      <xdr:rowOff>82827</xdr:rowOff>
    </xdr:from>
    <xdr:to>
      <xdr:col>5</xdr:col>
      <xdr:colOff>638599</xdr:colOff>
      <xdr:row>62</xdr:row>
      <xdr:rowOff>442827</xdr:rowOff>
    </xdr:to>
    <xdr:pic>
      <xdr:nvPicPr>
        <xdr:cNvPr id="69" name="Picture 68" descr="Serie 8/Endkappen">
          <a:extLst>
            <a:ext uri="{FF2B5EF4-FFF2-40B4-BE49-F238E27FC236}">
              <a16:creationId xmlns:a16="http://schemas.microsoft.com/office/drawing/2014/main" id="{8ED2933A-B8B9-4ED2-BBE3-B6D118FAA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599" y="532157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8600</xdr:colOff>
      <xdr:row>10</xdr:row>
      <xdr:rowOff>82826</xdr:rowOff>
    </xdr:from>
    <xdr:to>
      <xdr:col>5</xdr:col>
      <xdr:colOff>908599</xdr:colOff>
      <xdr:row>10</xdr:row>
      <xdr:rowOff>442826</xdr:rowOff>
    </xdr:to>
    <xdr:pic>
      <xdr:nvPicPr>
        <xdr:cNvPr id="70" name="Picture 69" descr="Serie 8/Profilendkappen">
          <a:extLst>
            <a:ext uri="{FF2B5EF4-FFF2-40B4-BE49-F238E27FC236}">
              <a16:creationId xmlns:a16="http://schemas.microsoft.com/office/drawing/2014/main" id="{DFC213D2-2E16-4DF4-9CF3-D8C39FB92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5" b="30435"/>
        <a:stretch/>
      </xdr:blipFill>
      <xdr:spPr bwMode="auto">
        <a:xfrm>
          <a:off x="3818600" y="32210651"/>
          <a:ext cx="8999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28</xdr:row>
      <xdr:rowOff>90283</xdr:rowOff>
    </xdr:from>
    <xdr:to>
      <xdr:col>5</xdr:col>
      <xdr:colOff>638599</xdr:colOff>
      <xdr:row>28</xdr:row>
      <xdr:rowOff>450283</xdr:rowOff>
    </xdr:to>
    <xdr:pic>
      <xdr:nvPicPr>
        <xdr:cNvPr id="83" name="Picture 82" descr="Automotive Baureihe">
          <a:extLst>
            <a:ext uri="{FF2B5EF4-FFF2-40B4-BE49-F238E27FC236}">
              <a16:creationId xmlns:a16="http://schemas.microsoft.com/office/drawing/2014/main" id="{390E6EE5-CA5D-4D65-B85D-9DAC44308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8599" y="3171328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130365</xdr:colOff>
      <xdr:row>61</xdr:row>
      <xdr:rowOff>77858</xdr:rowOff>
    </xdr:from>
    <xdr:to>
      <xdr:col>5</xdr:col>
      <xdr:colOff>786834</xdr:colOff>
      <xdr:row>61</xdr:row>
      <xdr:rowOff>437858</xdr:rowOff>
    </xdr:to>
    <xdr:pic>
      <xdr:nvPicPr>
        <xdr:cNvPr id="84" name="Picture 83" descr="Acrylglasplatten">
          <a:extLst>
            <a:ext uri="{FF2B5EF4-FFF2-40B4-BE49-F238E27FC236}">
              <a16:creationId xmlns:a16="http://schemas.microsoft.com/office/drawing/2014/main" id="{9235B87C-C2E3-405B-9263-181A4AD65E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940365" y="14908283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278599</xdr:colOff>
      <xdr:row>22</xdr:row>
      <xdr:rowOff>33132</xdr:rowOff>
    </xdr:from>
    <xdr:to>
      <xdr:col>5</xdr:col>
      <xdr:colOff>638599</xdr:colOff>
      <xdr:row>22</xdr:row>
      <xdr:rowOff>393132</xdr:rowOff>
    </xdr:to>
    <xdr:pic>
      <xdr:nvPicPr>
        <xdr:cNvPr id="117" name="Picture 116" descr="EN 1.0038 Ãquiv. Platten/3 MaÃe konfigurierbar">
          <a:extLst>
            <a:ext uri="{FF2B5EF4-FFF2-40B4-BE49-F238E27FC236}">
              <a16:creationId xmlns:a16="http://schemas.microsoft.com/office/drawing/2014/main" id="{B5BE24A7-3BA6-46B3-9477-13FBB34FA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07297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23</xdr:row>
      <xdr:rowOff>33132</xdr:rowOff>
    </xdr:from>
    <xdr:to>
      <xdr:col>5</xdr:col>
      <xdr:colOff>638599</xdr:colOff>
      <xdr:row>23</xdr:row>
      <xdr:rowOff>393132</xdr:rowOff>
    </xdr:to>
    <xdr:pic>
      <xdr:nvPicPr>
        <xdr:cNvPr id="118" name="Picture 117" descr="EN 1.0038 Ãquiv. Platten/3 MaÃe konfigurierbar">
          <a:extLst>
            <a:ext uri="{FF2B5EF4-FFF2-40B4-BE49-F238E27FC236}">
              <a16:creationId xmlns:a16="http://schemas.microsoft.com/office/drawing/2014/main" id="{1AF614C8-BAA3-4ACC-9715-1CB939231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12345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24</xdr:row>
      <xdr:rowOff>33132</xdr:rowOff>
    </xdr:from>
    <xdr:to>
      <xdr:col>5</xdr:col>
      <xdr:colOff>638599</xdr:colOff>
      <xdr:row>24</xdr:row>
      <xdr:rowOff>393132</xdr:rowOff>
    </xdr:to>
    <xdr:pic>
      <xdr:nvPicPr>
        <xdr:cNvPr id="119" name="Picture 118" descr="EN 1.0038 Ãquiv. Platten/3 MaÃe konfigurierbar">
          <a:extLst>
            <a:ext uri="{FF2B5EF4-FFF2-40B4-BE49-F238E27FC236}">
              <a16:creationId xmlns:a16="http://schemas.microsoft.com/office/drawing/2014/main" id="{AF97ED0F-5B81-4314-A21A-7E5CD69A2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17393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25</xdr:row>
      <xdr:rowOff>33132</xdr:rowOff>
    </xdr:from>
    <xdr:to>
      <xdr:col>5</xdr:col>
      <xdr:colOff>638599</xdr:colOff>
      <xdr:row>25</xdr:row>
      <xdr:rowOff>393132</xdr:rowOff>
    </xdr:to>
    <xdr:pic>
      <xdr:nvPicPr>
        <xdr:cNvPr id="120" name="Picture 119" descr="EN 1.0038 Ãquiv. Platten/3 MaÃe konfigurierbar">
          <a:extLst>
            <a:ext uri="{FF2B5EF4-FFF2-40B4-BE49-F238E27FC236}">
              <a16:creationId xmlns:a16="http://schemas.microsoft.com/office/drawing/2014/main" id="{9CBCB8A4-A6E0-4852-9C43-FD20EA677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22441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193806</xdr:colOff>
      <xdr:row>13</xdr:row>
      <xdr:rowOff>99391</xdr:rowOff>
    </xdr:from>
    <xdr:to>
      <xdr:col>5</xdr:col>
      <xdr:colOff>723393</xdr:colOff>
      <xdr:row>13</xdr:row>
      <xdr:rowOff>459391</xdr:rowOff>
    </xdr:to>
    <xdr:pic>
      <xdr:nvPicPr>
        <xdr:cNvPr id="121" name="Picture 120" descr="[NAAMS] NC Block L-Form - 3 Bohrungen">
          <a:extLst>
            <a:ext uri="{FF2B5EF4-FFF2-40B4-BE49-F238E27FC236}">
              <a16:creationId xmlns:a16="http://schemas.microsoft.com/office/drawing/2014/main" id="{2C1B8807-D947-4D76-A310-70D7372AC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0" t="36149" r="19275" b="21794"/>
        <a:stretch/>
      </xdr:blipFill>
      <xdr:spPr bwMode="auto">
        <a:xfrm>
          <a:off x="3784731" y="6252541"/>
          <a:ext cx="52958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5</xdr:row>
      <xdr:rowOff>33132</xdr:rowOff>
    </xdr:from>
    <xdr:to>
      <xdr:col>5</xdr:col>
      <xdr:colOff>676362</xdr:colOff>
      <xdr:row>5</xdr:row>
      <xdr:rowOff>393132</xdr:rowOff>
    </xdr:to>
    <xdr:pic>
      <xdr:nvPicPr>
        <xdr:cNvPr id="122" name="Picture 121" descr="[NAAMS] Positionierstift A&amp;D konfigurierbar kleiner Kopf">
          <a:extLst>
            <a:ext uri="{FF2B5EF4-FFF2-40B4-BE49-F238E27FC236}">
              <a16:creationId xmlns:a16="http://schemas.microsoft.com/office/drawing/2014/main" id="{E400C895-8B5E-4E8C-959B-6C8C2F93A2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2147682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20</xdr:row>
      <xdr:rowOff>33132</xdr:rowOff>
    </xdr:from>
    <xdr:to>
      <xdr:col>5</xdr:col>
      <xdr:colOff>676362</xdr:colOff>
      <xdr:row>20</xdr:row>
      <xdr:rowOff>393132</xdr:rowOff>
    </xdr:to>
    <xdr:pic>
      <xdr:nvPicPr>
        <xdr:cNvPr id="123" name="Picture 122" descr="[NAAMS] Positionierstift A&amp;D konfigurierbar kleiner Kopf">
          <a:extLst>
            <a:ext uri="{FF2B5EF4-FFF2-40B4-BE49-F238E27FC236}">
              <a16:creationId xmlns:a16="http://schemas.microsoft.com/office/drawing/2014/main" id="{F0F1709B-233A-49D1-A6A6-FB6267F7B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9720057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6</xdr:row>
      <xdr:rowOff>33132</xdr:rowOff>
    </xdr:from>
    <xdr:to>
      <xdr:col>5</xdr:col>
      <xdr:colOff>676362</xdr:colOff>
      <xdr:row>6</xdr:row>
      <xdr:rowOff>393132</xdr:rowOff>
    </xdr:to>
    <xdr:pic>
      <xdr:nvPicPr>
        <xdr:cNvPr id="124" name="Picture 123" descr="[NAAMS] Positionierstift A&amp;D konfigurierbar kleiner Kopf">
          <a:extLst>
            <a:ext uri="{FF2B5EF4-FFF2-40B4-BE49-F238E27FC236}">
              <a16:creationId xmlns:a16="http://schemas.microsoft.com/office/drawing/2014/main" id="{DC3A4F0C-BB02-47AC-A464-65FC4D059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2652507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240837</xdr:colOff>
      <xdr:row>16</xdr:row>
      <xdr:rowOff>33132</xdr:rowOff>
    </xdr:from>
    <xdr:to>
      <xdr:col>5</xdr:col>
      <xdr:colOff>676362</xdr:colOff>
      <xdr:row>16</xdr:row>
      <xdr:rowOff>393132</xdr:rowOff>
    </xdr:to>
    <xdr:pic>
      <xdr:nvPicPr>
        <xdr:cNvPr id="125" name="Picture 124" descr="[NAAMS] Positionierstift A&amp;D konfigurierbar kleiner Kopf">
          <a:extLst>
            <a:ext uri="{FF2B5EF4-FFF2-40B4-BE49-F238E27FC236}">
              <a16:creationId xmlns:a16="http://schemas.microsoft.com/office/drawing/2014/main" id="{79D60547-61E6-496B-ADC6-7928F21FF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3831762" y="7700757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278704</xdr:colOff>
      <xdr:row>19</xdr:row>
      <xdr:rowOff>66263</xdr:rowOff>
    </xdr:from>
    <xdr:to>
      <xdr:col>5</xdr:col>
      <xdr:colOff>638495</xdr:colOff>
      <xdr:row>19</xdr:row>
      <xdr:rowOff>426263</xdr:rowOff>
    </xdr:to>
    <xdr:pic>
      <xdr:nvPicPr>
        <xdr:cNvPr id="126" name="Picture 125" descr="[NAAMS] Positionierstifthalterung APR L-Form 3 Bohrungen stirnseitig">
          <a:extLst>
            <a:ext uri="{FF2B5EF4-FFF2-40B4-BE49-F238E27FC236}">
              <a16:creationId xmlns:a16="http://schemas.microsoft.com/office/drawing/2014/main" id="{F087E7C3-817C-4C24-A352-8F95F9BA3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629" y="9248363"/>
          <a:ext cx="35979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278703</xdr:colOff>
      <xdr:row>31</xdr:row>
      <xdr:rowOff>57980</xdr:rowOff>
    </xdr:from>
    <xdr:to>
      <xdr:col>5</xdr:col>
      <xdr:colOff>638495</xdr:colOff>
      <xdr:row>31</xdr:row>
      <xdr:rowOff>417980</xdr:rowOff>
    </xdr:to>
    <xdr:pic>
      <xdr:nvPicPr>
        <xdr:cNvPr id="127" name="Picture 126" descr="[NAAMS] Positionierstifthalterung APR L-Form 3 Bohrungen lÃ¤ngsseitig">
          <a:extLst>
            <a:ext uri="{FF2B5EF4-FFF2-40B4-BE49-F238E27FC236}">
              <a16:creationId xmlns:a16="http://schemas.microsoft.com/office/drawing/2014/main" id="{83629E29-7ABA-4F6A-9232-8385B9914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628" y="15297980"/>
          <a:ext cx="35979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278865</xdr:colOff>
      <xdr:row>18</xdr:row>
      <xdr:rowOff>124241</xdr:rowOff>
    </xdr:from>
    <xdr:to>
      <xdr:col>5</xdr:col>
      <xdr:colOff>638333</xdr:colOff>
      <xdr:row>18</xdr:row>
      <xdr:rowOff>484241</xdr:rowOff>
    </xdr:to>
    <xdr:pic>
      <xdr:nvPicPr>
        <xdr:cNvPr id="128" name="Picture 127" descr="[NAAMS] UNTERLEGSCHEIBEN 20 MM SERIE 3 SCHLITZE">
          <a:extLst>
            <a:ext uri="{FF2B5EF4-FFF2-40B4-BE49-F238E27FC236}">
              <a16:creationId xmlns:a16="http://schemas.microsoft.com/office/drawing/2014/main" id="{4B1AA57A-AFB3-4101-9F02-C5A4B69E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90" y="8801516"/>
          <a:ext cx="35946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222349</xdr:colOff>
      <xdr:row>14</xdr:row>
      <xdr:rowOff>66264</xdr:rowOff>
    </xdr:from>
    <xdr:to>
      <xdr:col>5</xdr:col>
      <xdr:colOff>694850</xdr:colOff>
      <xdr:row>14</xdr:row>
      <xdr:rowOff>426264</xdr:rowOff>
    </xdr:to>
    <xdr:pic>
      <xdr:nvPicPr>
        <xdr:cNvPr id="129" name="Picture 128" descr="NÃ¤herungssensor mit kleinem Durchmesser [E2E]">
          <a:extLst>
            <a:ext uri="{FF2B5EF4-FFF2-40B4-BE49-F238E27FC236}">
              <a16:creationId xmlns:a16="http://schemas.microsoft.com/office/drawing/2014/main" id="{90A5E4B3-4988-4B40-A1F4-15AD1CD42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0" t="18401" r="7600" b="17599"/>
        <a:stretch/>
      </xdr:blipFill>
      <xdr:spPr bwMode="auto">
        <a:xfrm>
          <a:off x="3813274" y="6724239"/>
          <a:ext cx="47250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17</xdr:row>
      <xdr:rowOff>74546</xdr:rowOff>
    </xdr:from>
    <xdr:to>
      <xdr:col>5</xdr:col>
      <xdr:colOff>638411</xdr:colOff>
      <xdr:row>17</xdr:row>
      <xdr:rowOff>434546</xdr:rowOff>
    </xdr:to>
    <xdr:pic>
      <xdr:nvPicPr>
        <xdr:cNvPr id="130" name="Picture 129" descr="Standard-NÃ¤herungssensoren [E2E]">
          <a:extLst>
            <a:ext uri="{FF2B5EF4-FFF2-40B4-BE49-F238E27FC236}">
              <a16:creationId xmlns:a16="http://schemas.microsoft.com/office/drawing/2014/main" id="{F2DBD117-DA27-4206-864D-B34DA772C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8246996"/>
          <a:ext cx="35962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9</xdr:row>
      <xdr:rowOff>74547</xdr:rowOff>
    </xdr:from>
    <xdr:to>
      <xdr:col>5</xdr:col>
      <xdr:colOff>638412</xdr:colOff>
      <xdr:row>9</xdr:row>
      <xdr:rowOff>434547</xdr:rowOff>
    </xdr:to>
    <xdr:pic>
      <xdr:nvPicPr>
        <xdr:cNvPr id="131" name="Picture 130" descr="L Blechverbinder Montagegrundplatten/Halterungen">
          <a:extLst>
            <a:ext uri="{FF2B5EF4-FFF2-40B4-BE49-F238E27FC236}">
              <a16:creationId xmlns:a16="http://schemas.microsoft.com/office/drawing/2014/main" id="{730D636B-B075-4AC7-80C8-6858F3613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4208397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10</xdr:row>
      <xdr:rowOff>41416</xdr:rowOff>
    </xdr:from>
    <xdr:to>
      <xdr:col>5</xdr:col>
      <xdr:colOff>638411</xdr:colOff>
      <xdr:row>10</xdr:row>
      <xdr:rowOff>401416</xdr:rowOff>
    </xdr:to>
    <xdr:pic>
      <xdr:nvPicPr>
        <xdr:cNvPr id="132" name="Picture 131" descr="Pneumatik Greifer">
          <a:extLst>
            <a:ext uri="{FF2B5EF4-FFF2-40B4-BE49-F238E27FC236}">
              <a16:creationId xmlns:a16="http://schemas.microsoft.com/office/drawing/2014/main" id="{2379028C-9406-420B-A074-27852EB2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4680091"/>
          <a:ext cx="35962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11</xdr:row>
      <xdr:rowOff>99393</xdr:rowOff>
    </xdr:from>
    <xdr:to>
      <xdr:col>5</xdr:col>
      <xdr:colOff>638412</xdr:colOff>
      <xdr:row>11</xdr:row>
      <xdr:rowOff>459393</xdr:rowOff>
    </xdr:to>
    <xdr:pic>
      <xdr:nvPicPr>
        <xdr:cNvPr id="133" name="Picture 132" descr="L-Form-Winkel Montageplatten/Halterungen">
          <a:extLst>
            <a:ext uri="{FF2B5EF4-FFF2-40B4-BE49-F238E27FC236}">
              <a16:creationId xmlns:a16="http://schemas.microsoft.com/office/drawing/2014/main" id="{0D39D511-773B-4066-AF30-3852AD29E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5242893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258601</xdr:colOff>
      <xdr:row>7</xdr:row>
      <xdr:rowOff>74543</xdr:rowOff>
    </xdr:from>
    <xdr:to>
      <xdr:col>5</xdr:col>
      <xdr:colOff>658598</xdr:colOff>
      <xdr:row>7</xdr:row>
      <xdr:rowOff>434543</xdr:rowOff>
    </xdr:to>
    <xdr:pic>
      <xdr:nvPicPr>
        <xdr:cNvPr id="134" name="Picture 133" descr="https://misumi.scene7.com/is/image/misumi/110300346870_20149999_m_01_99999_jp?$popover_main$">
          <a:extLst>
            <a:ext uri="{FF2B5EF4-FFF2-40B4-BE49-F238E27FC236}">
              <a16:creationId xmlns:a16="http://schemas.microsoft.com/office/drawing/2014/main" id="{B53D1CF6-8DED-4739-A6EC-435C33408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44"/>
        <a:stretch/>
      </xdr:blipFill>
      <xdr:spPr bwMode="auto">
        <a:xfrm>
          <a:off x="3849526" y="3198743"/>
          <a:ext cx="39999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258601</xdr:colOff>
      <xdr:row>12</xdr:row>
      <xdr:rowOff>41414</xdr:rowOff>
    </xdr:from>
    <xdr:to>
      <xdr:col>5</xdr:col>
      <xdr:colOff>658598</xdr:colOff>
      <xdr:row>12</xdr:row>
      <xdr:rowOff>401414</xdr:rowOff>
    </xdr:to>
    <xdr:pic>
      <xdr:nvPicPr>
        <xdr:cNvPr id="135" name="Picture 134" descr="https://misumi.scene7.com/is/image/misumi/110300346870_20149999_m_01_99999_jp?$popover_main$">
          <a:extLst>
            <a:ext uri="{FF2B5EF4-FFF2-40B4-BE49-F238E27FC236}">
              <a16:creationId xmlns:a16="http://schemas.microsoft.com/office/drawing/2014/main" id="{CAF6C080-F642-4748-A54E-75AB88E845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44"/>
        <a:stretch/>
      </xdr:blipFill>
      <xdr:spPr bwMode="auto">
        <a:xfrm>
          <a:off x="3849526" y="5689739"/>
          <a:ext cx="399997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8</xdr:row>
      <xdr:rowOff>74543</xdr:rowOff>
    </xdr:from>
    <xdr:to>
      <xdr:col>5</xdr:col>
      <xdr:colOff>638412</xdr:colOff>
      <xdr:row>8</xdr:row>
      <xdr:rowOff>434543</xdr:rowOff>
    </xdr:to>
    <xdr:pic>
      <xdr:nvPicPr>
        <xdr:cNvPr id="136" name="Picture 135" descr="Blechverbinder-Montageplatten/Halterungen/Z-Form">
          <a:extLst>
            <a:ext uri="{FF2B5EF4-FFF2-40B4-BE49-F238E27FC236}">
              <a16:creationId xmlns:a16="http://schemas.microsoft.com/office/drawing/2014/main" id="{DC1ADB98-AEB5-42B7-BD37-8C3DA861C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3703568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27</xdr:row>
      <xdr:rowOff>94422</xdr:rowOff>
    </xdr:from>
    <xdr:to>
      <xdr:col>5</xdr:col>
      <xdr:colOff>638412</xdr:colOff>
      <xdr:row>27</xdr:row>
      <xdr:rowOff>454422</xdr:rowOff>
    </xdr:to>
    <xdr:pic>
      <xdr:nvPicPr>
        <xdr:cNvPr id="137" name="Picture 136" descr="Blechverbinder-Montageplatten/Halterungen/Z-Form">
          <a:extLst>
            <a:ext uri="{FF2B5EF4-FFF2-40B4-BE49-F238E27FC236}">
              <a16:creationId xmlns:a16="http://schemas.microsoft.com/office/drawing/2014/main" id="{2F563578-9068-46FF-9288-379BAFD55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3315122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28</xdr:row>
      <xdr:rowOff>82826</xdr:rowOff>
    </xdr:from>
    <xdr:to>
      <xdr:col>5</xdr:col>
      <xdr:colOff>638412</xdr:colOff>
      <xdr:row>28</xdr:row>
      <xdr:rowOff>442826</xdr:rowOff>
    </xdr:to>
    <xdr:pic>
      <xdr:nvPicPr>
        <xdr:cNvPr id="138" name="Picture 137" descr="Blechverbinder-Montageplatten/Halterungen/Z-Form">
          <a:extLst>
            <a:ext uri="{FF2B5EF4-FFF2-40B4-BE49-F238E27FC236}">
              <a16:creationId xmlns:a16="http://schemas.microsoft.com/office/drawing/2014/main" id="{3FA40256-1E9E-41DD-8F81-E23B30A2B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3808351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30</xdr:row>
      <xdr:rowOff>91109</xdr:rowOff>
    </xdr:from>
    <xdr:to>
      <xdr:col>5</xdr:col>
      <xdr:colOff>638412</xdr:colOff>
      <xdr:row>30</xdr:row>
      <xdr:rowOff>451109</xdr:rowOff>
    </xdr:to>
    <xdr:pic>
      <xdr:nvPicPr>
        <xdr:cNvPr id="139" name="Picture 138" descr="Blechverbinder-Montageplatten/Halterungen/Z-Form">
          <a:extLst>
            <a:ext uri="{FF2B5EF4-FFF2-40B4-BE49-F238E27FC236}">
              <a16:creationId xmlns:a16="http://schemas.microsoft.com/office/drawing/2014/main" id="{DF099DC6-AB11-4577-BDED-7800BA100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4826284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278786</xdr:colOff>
      <xdr:row>29</xdr:row>
      <xdr:rowOff>91109</xdr:rowOff>
    </xdr:from>
    <xdr:to>
      <xdr:col>5</xdr:col>
      <xdr:colOff>638412</xdr:colOff>
      <xdr:row>29</xdr:row>
      <xdr:rowOff>451109</xdr:rowOff>
    </xdr:to>
    <xdr:pic>
      <xdr:nvPicPr>
        <xdr:cNvPr id="140" name="Picture 139" descr="Blechverbinder-Montageplatten/Halterungen/Z-Form">
          <a:extLst>
            <a:ext uri="{FF2B5EF4-FFF2-40B4-BE49-F238E27FC236}">
              <a16:creationId xmlns:a16="http://schemas.microsoft.com/office/drawing/2014/main" id="{B2843B91-461B-48D8-8EFA-4DE9A44AA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1" y="14321459"/>
          <a:ext cx="359626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278787</xdr:colOff>
      <xdr:row>15</xdr:row>
      <xdr:rowOff>99392</xdr:rowOff>
    </xdr:from>
    <xdr:to>
      <xdr:col>5</xdr:col>
      <xdr:colOff>638412</xdr:colOff>
      <xdr:row>15</xdr:row>
      <xdr:rowOff>459392</xdr:rowOff>
    </xdr:to>
    <xdr:pic>
      <xdr:nvPicPr>
        <xdr:cNvPr id="141" name="Picture 140" descr="Schnellkupplungen/Drehbares KniestÃ¼ck-VerbindungsstÃ¼ck">
          <a:extLst>
            <a:ext uri="{FF2B5EF4-FFF2-40B4-BE49-F238E27FC236}">
              <a16:creationId xmlns:a16="http://schemas.microsoft.com/office/drawing/2014/main" id="{9F0A223F-8C08-486C-A2D5-6D39D0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712" y="7262192"/>
          <a:ext cx="3596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278599</xdr:colOff>
      <xdr:row>4</xdr:row>
      <xdr:rowOff>74544</xdr:rowOff>
    </xdr:from>
    <xdr:to>
      <xdr:col>5</xdr:col>
      <xdr:colOff>638599</xdr:colOff>
      <xdr:row>4</xdr:row>
      <xdr:rowOff>434544</xdr:rowOff>
    </xdr:to>
    <xdr:pic>
      <xdr:nvPicPr>
        <xdr:cNvPr id="142" name="Picture 141" descr="EN 1.0038 Ãquiv. Platten/3 MaÃe konfigurierbar">
          <a:extLst>
            <a:ext uri="{FF2B5EF4-FFF2-40B4-BE49-F238E27FC236}">
              <a16:creationId xmlns:a16="http://schemas.microsoft.com/office/drawing/2014/main" id="{8CF9E2D5-AD8E-43EE-9896-438E2AC71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68426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278724</xdr:colOff>
      <xdr:row>26</xdr:row>
      <xdr:rowOff>82828</xdr:rowOff>
    </xdr:from>
    <xdr:to>
      <xdr:col>5</xdr:col>
      <xdr:colOff>638474</xdr:colOff>
      <xdr:row>26</xdr:row>
      <xdr:rowOff>442828</xdr:rowOff>
    </xdr:to>
    <xdr:pic>
      <xdr:nvPicPr>
        <xdr:cNvPr id="191" name="Picture 190" descr="L Blechverbinder Montagegrundplatten/Halterungen">
          <a:extLst>
            <a:ext uri="{FF2B5EF4-FFF2-40B4-BE49-F238E27FC236}">
              <a16:creationId xmlns:a16="http://schemas.microsoft.com/office/drawing/2014/main" id="{A8EDBDCB-9A45-4D85-9086-A2D77458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649" y="12798703"/>
          <a:ext cx="35975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2</xdr:row>
      <xdr:rowOff>504571</xdr:rowOff>
    </xdr:from>
    <xdr:to>
      <xdr:col>11</xdr:col>
      <xdr:colOff>0</xdr:colOff>
      <xdr:row>4</xdr:row>
      <xdr:rowOff>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D2025A0A-0CD6-4DCD-9714-399B3F490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104646"/>
          <a:ext cx="2085975" cy="1105154"/>
        </a:xfrm>
        <a:prstGeom prst="rect">
          <a:avLst/>
        </a:prstGeom>
      </xdr:spPr>
    </xdr:pic>
    <xdr:clientData/>
  </xdr:twoCellAnchor>
  <xdr:twoCellAnchor>
    <xdr:from>
      <xdr:col>5</xdr:col>
      <xdr:colOff>278599</xdr:colOff>
      <xdr:row>21</xdr:row>
      <xdr:rowOff>33132</xdr:rowOff>
    </xdr:from>
    <xdr:to>
      <xdr:col>5</xdr:col>
      <xdr:colOff>638599</xdr:colOff>
      <xdr:row>21</xdr:row>
      <xdr:rowOff>393132</xdr:rowOff>
    </xdr:to>
    <xdr:pic>
      <xdr:nvPicPr>
        <xdr:cNvPr id="31" name="Picture 30" descr="EN 1.0038 Ãquiv. Platten/3 MaÃe konfigurierbar">
          <a:extLst>
            <a:ext uri="{FF2B5EF4-FFF2-40B4-BE49-F238E27FC236}">
              <a16:creationId xmlns:a16="http://schemas.microsoft.com/office/drawing/2014/main" id="{89DE6166-9815-4B37-828C-BB7E6424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524" y="102248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541063</xdr:colOff>
      <xdr:row>2</xdr:row>
      <xdr:rowOff>41351</xdr:rowOff>
    </xdr:from>
    <xdr:to>
      <xdr:col>10</xdr:col>
      <xdr:colOff>2027821</xdr:colOff>
      <xdr:row>2</xdr:row>
      <xdr:rowOff>487379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292CCD38-213A-4985-BB5C-8E8C63BD1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5063" y="641426"/>
          <a:ext cx="1486758" cy="4460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195785</xdr:colOff>
      <xdr:row>17</xdr:row>
      <xdr:rowOff>61706</xdr:rowOff>
    </xdr:from>
    <xdr:to>
      <xdr:col>5</xdr:col>
      <xdr:colOff>734069</xdr:colOff>
      <xdr:row>17</xdr:row>
      <xdr:rowOff>421706</xdr:rowOff>
    </xdr:to>
    <xdr:pic>
      <xdr:nvPicPr>
        <xdr:cNvPr id="79" name="Picture 78" descr="[NAAMS] NC Block L-Form - 4 Bohrungen (Gewinde- &amp; Zylinderstiftbohrung)">
          <a:extLst>
            <a:ext uri="{FF2B5EF4-FFF2-40B4-BE49-F238E27FC236}">
              <a16:creationId xmlns:a16="http://schemas.microsoft.com/office/drawing/2014/main" id="{758642C2-95BC-4940-9663-791E160AEF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0" t="34000" r="19600" b="24000"/>
        <a:stretch/>
      </xdr:blipFill>
      <xdr:spPr bwMode="auto">
        <a:xfrm>
          <a:off x="3996260" y="8834231"/>
          <a:ext cx="53828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195785</xdr:colOff>
      <xdr:row>5</xdr:row>
      <xdr:rowOff>52181</xdr:rowOff>
    </xdr:from>
    <xdr:to>
      <xdr:col>5</xdr:col>
      <xdr:colOff>734069</xdr:colOff>
      <xdr:row>5</xdr:row>
      <xdr:rowOff>412181</xdr:rowOff>
    </xdr:to>
    <xdr:pic>
      <xdr:nvPicPr>
        <xdr:cNvPr id="81" name="Picture 80" descr="[NAAMS] NC Block L-Form - 4 Bohrungen (Gewinde- &amp; Zylinderstiftbohrung)">
          <a:extLst>
            <a:ext uri="{FF2B5EF4-FFF2-40B4-BE49-F238E27FC236}">
              <a16:creationId xmlns:a16="http://schemas.microsoft.com/office/drawing/2014/main" id="{B83E9004-0FFC-4DD3-B27E-6484A7D04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0" t="34000" r="19600" b="24000"/>
        <a:stretch/>
      </xdr:blipFill>
      <xdr:spPr bwMode="auto">
        <a:xfrm>
          <a:off x="3996260" y="2766806"/>
          <a:ext cx="538284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23</xdr:row>
      <xdr:rowOff>61707</xdr:rowOff>
    </xdr:from>
    <xdr:to>
      <xdr:col>5</xdr:col>
      <xdr:colOff>644927</xdr:colOff>
      <xdr:row>23</xdr:row>
      <xdr:rowOff>421707</xdr:rowOff>
    </xdr:to>
    <xdr:pic>
      <xdr:nvPicPr>
        <xdr:cNvPr id="83" name="Picture 82" descr="EN 1.0038 Ãquiv. Platten/3 MaÃe konfigurierbar">
          <a:extLst>
            <a:ext uri="{FF2B5EF4-FFF2-40B4-BE49-F238E27FC236}">
              <a16:creationId xmlns:a16="http://schemas.microsoft.com/office/drawing/2014/main" id="{DFA7B792-8633-4F81-80CA-82C027DDA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20155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27</xdr:row>
      <xdr:rowOff>61707</xdr:rowOff>
    </xdr:from>
    <xdr:to>
      <xdr:col>5</xdr:col>
      <xdr:colOff>644927</xdr:colOff>
      <xdr:row>27</xdr:row>
      <xdr:rowOff>421707</xdr:rowOff>
    </xdr:to>
    <xdr:pic>
      <xdr:nvPicPr>
        <xdr:cNvPr id="84" name="Picture 83" descr="EN 1.0038 Ãquiv. Platten/3 MaÃe konfigurierbar">
          <a:extLst>
            <a:ext uri="{FF2B5EF4-FFF2-40B4-BE49-F238E27FC236}">
              <a16:creationId xmlns:a16="http://schemas.microsoft.com/office/drawing/2014/main" id="{00D73715-0458-47E9-A960-98E02EFA2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40348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28</xdr:row>
      <xdr:rowOff>61707</xdr:rowOff>
    </xdr:from>
    <xdr:to>
      <xdr:col>5</xdr:col>
      <xdr:colOff>644927</xdr:colOff>
      <xdr:row>28</xdr:row>
      <xdr:rowOff>421707</xdr:rowOff>
    </xdr:to>
    <xdr:pic>
      <xdr:nvPicPr>
        <xdr:cNvPr id="85" name="Picture 84" descr="EN 1.0038 Ãquiv. Platten/3 MaÃe konfigurierbar">
          <a:extLst>
            <a:ext uri="{FF2B5EF4-FFF2-40B4-BE49-F238E27FC236}">
              <a16:creationId xmlns:a16="http://schemas.microsoft.com/office/drawing/2014/main" id="{51AD9E1F-E2BE-4814-9D0D-D86B3FBE3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45397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24</xdr:row>
      <xdr:rowOff>61707</xdr:rowOff>
    </xdr:from>
    <xdr:to>
      <xdr:col>5</xdr:col>
      <xdr:colOff>644927</xdr:colOff>
      <xdr:row>24</xdr:row>
      <xdr:rowOff>421707</xdr:rowOff>
    </xdr:to>
    <xdr:pic>
      <xdr:nvPicPr>
        <xdr:cNvPr id="86" name="Picture 85" descr="EN 1.0038 Ãquiv. Platten/3 MaÃe konfigurierbar">
          <a:extLst>
            <a:ext uri="{FF2B5EF4-FFF2-40B4-BE49-F238E27FC236}">
              <a16:creationId xmlns:a16="http://schemas.microsoft.com/office/drawing/2014/main" id="{AD828719-CD08-4D70-88EC-B4106D26C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25204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25</xdr:row>
      <xdr:rowOff>61707</xdr:rowOff>
    </xdr:from>
    <xdr:to>
      <xdr:col>5</xdr:col>
      <xdr:colOff>644927</xdr:colOff>
      <xdr:row>25</xdr:row>
      <xdr:rowOff>421707</xdr:rowOff>
    </xdr:to>
    <xdr:pic>
      <xdr:nvPicPr>
        <xdr:cNvPr id="87" name="Picture 86" descr="EN 1.0038 Ãquiv. Platten/3 MaÃe konfigurierbar">
          <a:extLst>
            <a:ext uri="{FF2B5EF4-FFF2-40B4-BE49-F238E27FC236}">
              <a16:creationId xmlns:a16="http://schemas.microsoft.com/office/drawing/2014/main" id="{039DEF57-91B0-4B41-8340-398B0AF4D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302523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26</xdr:row>
      <xdr:rowOff>61707</xdr:rowOff>
    </xdr:from>
    <xdr:to>
      <xdr:col>5</xdr:col>
      <xdr:colOff>644927</xdr:colOff>
      <xdr:row>26</xdr:row>
      <xdr:rowOff>421707</xdr:rowOff>
    </xdr:to>
    <xdr:pic>
      <xdr:nvPicPr>
        <xdr:cNvPr id="88" name="Picture 87" descr="EN 1.0038 Ãquiv. Platten/3 MaÃe konfigurierbar">
          <a:extLst>
            <a:ext uri="{FF2B5EF4-FFF2-40B4-BE49-F238E27FC236}">
              <a16:creationId xmlns:a16="http://schemas.microsoft.com/office/drawing/2014/main" id="{518F162C-D994-4B24-8200-D5F0B45ED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35300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7</xdr:row>
      <xdr:rowOff>71233</xdr:rowOff>
    </xdr:from>
    <xdr:to>
      <xdr:col>5</xdr:col>
      <xdr:colOff>644927</xdr:colOff>
      <xdr:row>7</xdr:row>
      <xdr:rowOff>431233</xdr:rowOff>
    </xdr:to>
    <xdr:pic>
      <xdr:nvPicPr>
        <xdr:cNvPr id="89" name="Picture 88" descr="[NAAMS] L-Block Standard 4x3 Bohrungen">
          <a:extLst>
            <a:ext uri="{FF2B5EF4-FFF2-40B4-BE49-F238E27FC236}">
              <a16:creationId xmlns:a16="http://schemas.microsoft.com/office/drawing/2014/main" id="{8BC2EC9D-1CE3-42F5-B4F0-7034FE487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379550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22</xdr:row>
      <xdr:rowOff>71233</xdr:rowOff>
    </xdr:from>
    <xdr:to>
      <xdr:col>5</xdr:col>
      <xdr:colOff>644927</xdr:colOff>
      <xdr:row>22</xdr:row>
      <xdr:rowOff>431233</xdr:rowOff>
    </xdr:to>
    <xdr:pic>
      <xdr:nvPicPr>
        <xdr:cNvPr id="90" name="Picture 89" descr="[NAAMS] L-Block Standard 4x3 Bohrungen">
          <a:extLst>
            <a:ext uri="{FF2B5EF4-FFF2-40B4-BE49-F238E27FC236}">
              <a16:creationId xmlns:a16="http://schemas.microsoft.com/office/drawing/2014/main" id="{EE81C6B9-7DD2-4F57-BCFB-094306615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152028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212347</xdr:colOff>
      <xdr:row>6</xdr:row>
      <xdr:rowOff>90281</xdr:rowOff>
    </xdr:from>
    <xdr:to>
      <xdr:col>5</xdr:col>
      <xdr:colOff>717508</xdr:colOff>
      <xdr:row>6</xdr:row>
      <xdr:rowOff>450281</xdr:rowOff>
    </xdr:to>
    <xdr:pic>
      <xdr:nvPicPr>
        <xdr:cNvPr id="91" name="Picture 90" descr="[NAAMS] NC Block L-Form - 3 Bohrungen">
          <a:extLst>
            <a:ext uri="{FF2B5EF4-FFF2-40B4-BE49-F238E27FC236}">
              <a16:creationId xmlns:a16="http://schemas.microsoft.com/office/drawing/2014/main" id="{2F01F052-FB7A-4C1F-99E9-4CD66BD7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6" t="36174" r="19652" b="20695"/>
        <a:stretch/>
      </xdr:blipFill>
      <xdr:spPr bwMode="auto">
        <a:xfrm>
          <a:off x="4012822" y="3309731"/>
          <a:ext cx="50516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247165</xdr:colOff>
      <xdr:row>19</xdr:row>
      <xdr:rowOff>156958</xdr:rowOff>
    </xdr:from>
    <xdr:to>
      <xdr:col>5</xdr:col>
      <xdr:colOff>682690</xdr:colOff>
      <xdr:row>19</xdr:row>
      <xdr:rowOff>516958</xdr:rowOff>
    </xdr:to>
    <xdr:pic>
      <xdr:nvPicPr>
        <xdr:cNvPr id="92" name="Picture 91" descr="[NAAMS] Positionierstift A&amp;D konfigurierbar kleiner Kopf">
          <a:extLst>
            <a:ext uri="{FF2B5EF4-FFF2-40B4-BE49-F238E27FC236}">
              <a16:creationId xmlns:a16="http://schemas.microsoft.com/office/drawing/2014/main" id="{4D7688FD-6194-4C1F-A044-60E77F865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4047640" y="9939133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247165</xdr:colOff>
      <xdr:row>8</xdr:row>
      <xdr:rowOff>52183</xdr:rowOff>
    </xdr:from>
    <xdr:to>
      <xdr:col>5</xdr:col>
      <xdr:colOff>682690</xdr:colOff>
      <xdr:row>8</xdr:row>
      <xdr:rowOff>412183</xdr:rowOff>
    </xdr:to>
    <xdr:pic>
      <xdr:nvPicPr>
        <xdr:cNvPr id="93" name="Picture 92" descr="[NAAMS] Positionierstift A&amp;D konfigurierbar kleiner Kopf">
          <a:extLst>
            <a:ext uri="{FF2B5EF4-FFF2-40B4-BE49-F238E27FC236}">
              <a16:creationId xmlns:a16="http://schemas.microsoft.com/office/drawing/2014/main" id="{A2D4B99D-B224-4D82-96A1-4927CEBB1A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0" t="22399" r="15200" b="20401"/>
        <a:stretch/>
      </xdr:blipFill>
      <xdr:spPr bwMode="auto">
        <a:xfrm>
          <a:off x="4047640" y="4281283"/>
          <a:ext cx="43552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33</xdr:row>
      <xdr:rowOff>80756</xdr:rowOff>
    </xdr:from>
    <xdr:to>
      <xdr:col>5</xdr:col>
      <xdr:colOff>644927</xdr:colOff>
      <xdr:row>33</xdr:row>
      <xdr:rowOff>440756</xdr:rowOff>
    </xdr:to>
    <xdr:pic>
      <xdr:nvPicPr>
        <xdr:cNvPr id="94" name="Picture 93" descr="[NAAMS] Positionierstifthalterung APR L-Form 3 Bohrungen lÃ¤ngsseitig">
          <a:extLst>
            <a:ext uri="{FF2B5EF4-FFF2-40B4-BE49-F238E27FC236}">
              <a16:creationId xmlns:a16="http://schemas.microsoft.com/office/drawing/2014/main" id="{015DBEB7-98ED-4C14-B175-9E9A4514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708288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34</xdr:row>
      <xdr:rowOff>90281</xdr:rowOff>
    </xdr:from>
    <xdr:to>
      <xdr:col>5</xdr:col>
      <xdr:colOff>644927</xdr:colOff>
      <xdr:row>34</xdr:row>
      <xdr:rowOff>450281</xdr:rowOff>
    </xdr:to>
    <xdr:pic>
      <xdr:nvPicPr>
        <xdr:cNvPr id="96" name="Picture 95" descr="[NAAMS] UNTERLEGSCHEIBEN 20 MM SERIE 4 SCHLITZE">
          <a:extLst>
            <a:ext uri="{FF2B5EF4-FFF2-40B4-BE49-F238E27FC236}">
              <a16:creationId xmlns:a16="http://schemas.microsoft.com/office/drawing/2014/main" id="{B32E4EE7-36BA-4EA8-BFAB-372CEB879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75972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12</xdr:row>
      <xdr:rowOff>99806</xdr:rowOff>
    </xdr:from>
    <xdr:to>
      <xdr:col>5</xdr:col>
      <xdr:colOff>644927</xdr:colOff>
      <xdr:row>12</xdr:row>
      <xdr:rowOff>459806</xdr:rowOff>
    </xdr:to>
    <xdr:pic>
      <xdr:nvPicPr>
        <xdr:cNvPr id="97" name="Picture 96" descr="Winkel/Aluminium oder Gusseisen/Mit Bohrung und Zylinderstiftbohrung">
          <a:extLst>
            <a:ext uri="{FF2B5EF4-FFF2-40B4-BE49-F238E27FC236}">
              <a16:creationId xmlns:a16="http://schemas.microsoft.com/office/drawing/2014/main" id="{077F5F9A-0562-4576-B42C-A885FC3B2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634820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228677</xdr:colOff>
      <xdr:row>21</xdr:row>
      <xdr:rowOff>71231</xdr:rowOff>
    </xdr:from>
    <xdr:to>
      <xdr:col>5</xdr:col>
      <xdr:colOff>701178</xdr:colOff>
      <xdr:row>21</xdr:row>
      <xdr:rowOff>431231</xdr:rowOff>
    </xdr:to>
    <xdr:pic>
      <xdr:nvPicPr>
        <xdr:cNvPr id="98" name="Picture 97" descr="NÃ¤herungssensor mit kleinem Durchmesser [E2E]">
          <a:extLst>
            <a:ext uri="{FF2B5EF4-FFF2-40B4-BE49-F238E27FC236}">
              <a16:creationId xmlns:a16="http://schemas.microsoft.com/office/drawing/2014/main" id="{6B6F7C49-715E-4739-9A74-2EA65317DA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0" t="18401" r="7600" b="17599"/>
        <a:stretch/>
      </xdr:blipFill>
      <xdr:spPr bwMode="auto">
        <a:xfrm>
          <a:off x="4029152" y="11015456"/>
          <a:ext cx="472501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231766</xdr:colOff>
      <xdr:row>16</xdr:row>
      <xdr:rowOff>80757</xdr:rowOff>
    </xdr:from>
    <xdr:to>
      <xdr:col>5</xdr:col>
      <xdr:colOff>698088</xdr:colOff>
      <xdr:row>16</xdr:row>
      <xdr:rowOff>440757</xdr:rowOff>
    </xdr:to>
    <xdr:pic>
      <xdr:nvPicPr>
        <xdr:cNvPr id="99" name="Picture 98" descr="Standard-NÃ¤herungssensoren [E2E]">
          <a:extLst>
            <a:ext uri="{FF2B5EF4-FFF2-40B4-BE49-F238E27FC236}">
              <a16:creationId xmlns:a16="http://schemas.microsoft.com/office/drawing/2014/main" id="{8A5011FF-0434-4B54-B880-1B2A538EE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0" b="12400"/>
        <a:stretch/>
      </xdr:blipFill>
      <xdr:spPr bwMode="auto">
        <a:xfrm>
          <a:off x="4032241" y="8348457"/>
          <a:ext cx="46632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29</xdr:row>
      <xdr:rowOff>71232</xdr:rowOff>
    </xdr:from>
    <xdr:to>
      <xdr:col>5</xdr:col>
      <xdr:colOff>644927</xdr:colOff>
      <xdr:row>29</xdr:row>
      <xdr:rowOff>431232</xdr:rowOff>
    </xdr:to>
    <xdr:pic>
      <xdr:nvPicPr>
        <xdr:cNvPr id="100" name="Picture 99" descr="EN 1.0038 Ãquiv. Platten/3 MaÃe konfigurierbar">
          <a:extLst>
            <a:ext uri="{FF2B5EF4-FFF2-40B4-BE49-F238E27FC236}">
              <a16:creationId xmlns:a16="http://schemas.microsoft.com/office/drawing/2014/main" id="{E216729B-337F-45AA-85B9-FCDED216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50540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30</xdr:row>
      <xdr:rowOff>71231</xdr:rowOff>
    </xdr:from>
    <xdr:to>
      <xdr:col>5</xdr:col>
      <xdr:colOff>644927</xdr:colOff>
      <xdr:row>30</xdr:row>
      <xdr:rowOff>431231</xdr:rowOff>
    </xdr:to>
    <xdr:pic>
      <xdr:nvPicPr>
        <xdr:cNvPr id="104" name="Picture 103" descr="L-Form-Winkel Montageplatten/Halterungen">
          <a:extLst>
            <a:ext uri="{FF2B5EF4-FFF2-40B4-BE49-F238E27FC236}">
              <a16:creationId xmlns:a16="http://schemas.microsoft.com/office/drawing/2014/main" id="{B23D964B-C4D7-4257-85E8-7B11303A7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555888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31</xdr:row>
      <xdr:rowOff>90281</xdr:rowOff>
    </xdr:from>
    <xdr:to>
      <xdr:col>5</xdr:col>
      <xdr:colOff>644927</xdr:colOff>
      <xdr:row>31</xdr:row>
      <xdr:rowOff>450281</xdr:rowOff>
    </xdr:to>
    <xdr:pic>
      <xdr:nvPicPr>
        <xdr:cNvPr id="105" name="Picture 104" descr="L-Form-Winkel Montageplatten/Halterungen">
          <a:extLst>
            <a:ext uri="{FF2B5EF4-FFF2-40B4-BE49-F238E27FC236}">
              <a16:creationId xmlns:a16="http://schemas.microsoft.com/office/drawing/2014/main" id="{7BA3CAE7-5BB8-416E-A01C-0B9C639DF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608275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32</xdr:row>
      <xdr:rowOff>71231</xdr:rowOff>
    </xdr:from>
    <xdr:to>
      <xdr:col>5</xdr:col>
      <xdr:colOff>644927</xdr:colOff>
      <xdr:row>32</xdr:row>
      <xdr:rowOff>431231</xdr:rowOff>
    </xdr:to>
    <xdr:pic>
      <xdr:nvPicPr>
        <xdr:cNvPr id="106" name="Picture 105" descr="L-Form-Winkel Montageplatten/Halterungen">
          <a:extLst>
            <a:ext uri="{FF2B5EF4-FFF2-40B4-BE49-F238E27FC236}">
              <a16:creationId xmlns:a16="http://schemas.microsoft.com/office/drawing/2014/main" id="{8222E6FF-321B-4527-B517-4A6F1C421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6568531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20</xdr:row>
      <xdr:rowOff>71233</xdr:rowOff>
    </xdr:from>
    <xdr:to>
      <xdr:col>5</xdr:col>
      <xdr:colOff>644927</xdr:colOff>
      <xdr:row>20</xdr:row>
      <xdr:rowOff>431233</xdr:rowOff>
    </xdr:to>
    <xdr:pic>
      <xdr:nvPicPr>
        <xdr:cNvPr id="107" name="Picture 106" descr="Positionierstifte">
          <a:extLst>
            <a:ext uri="{FF2B5EF4-FFF2-40B4-BE49-F238E27FC236}">
              <a16:creationId xmlns:a16="http://schemas.microsoft.com/office/drawing/2014/main" id="{7A9E6EA3-1AED-4031-8577-496CDF7B7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1051063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146071</xdr:colOff>
      <xdr:row>11</xdr:row>
      <xdr:rowOff>90281</xdr:rowOff>
    </xdr:from>
    <xdr:to>
      <xdr:col>5</xdr:col>
      <xdr:colOff>783783</xdr:colOff>
      <xdr:row>11</xdr:row>
      <xdr:rowOff>450281</xdr:rowOff>
    </xdr:to>
    <xdr:pic>
      <xdr:nvPicPr>
        <xdr:cNvPr id="111" name="Picture 110" descr="EN 1.0038 Ãquiv. Platten/1 MaÃ konfigurierbar/Economy">
          <a:extLst>
            <a:ext uri="{FF2B5EF4-FFF2-40B4-BE49-F238E27FC236}">
              <a16:creationId xmlns:a16="http://schemas.microsoft.com/office/drawing/2014/main" id="{095E9484-4338-45FA-BEF5-864C9DBA5C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87" b="20161"/>
        <a:stretch/>
      </xdr:blipFill>
      <xdr:spPr bwMode="auto">
        <a:xfrm>
          <a:off x="3946546" y="5833856"/>
          <a:ext cx="63771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15</xdr:row>
      <xdr:rowOff>61707</xdr:rowOff>
    </xdr:from>
    <xdr:to>
      <xdr:col>5</xdr:col>
      <xdr:colOff>644927</xdr:colOff>
      <xdr:row>15</xdr:row>
      <xdr:rowOff>421707</xdr:rowOff>
    </xdr:to>
    <xdr:pic>
      <xdr:nvPicPr>
        <xdr:cNvPr id="112" name="Picture 111" descr="Blechverbinder-Montageplatten/Halterungen/Z-Form">
          <a:extLst>
            <a:ext uri="{FF2B5EF4-FFF2-40B4-BE49-F238E27FC236}">
              <a16:creationId xmlns:a16="http://schemas.microsoft.com/office/drawing/2014/main" id="{FF481B08-72F6-403A-9E0B-BA2C8992E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78245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10</xdr:row>
      <xdr:rowOff>80757</xdr:rowOff>
    </xdr:from>
    <xdr:to>
      <xdr:col>5</xdr:col>
      <xdr:colOff>644927</xdr:colOff>
      <xdr:row>10</xdr:row>
      <xdr:rowOff>440757</xdr:rowOff>
    </xdr:to>
    <xdr:pic>
      <xdr:nvPicPr>
        <xdr:cNvPr id="113" name="Picture 112" descr="Positionierzylinder">
          <a:extLst>
            <a:ext uri="{FF2B5EF4-FFF2-40B4-BE49-F238E27FC236}">
              <a16:creationId xmlns:a16="http://schemas.microsoft.com/office/drawing/2014/main" id="{05279EDB-C4D0-4490-940F-353E0A51D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53195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13</xdr:row>
      <xdr:rowOff>99808</xdr:rowOff>
    </xdr:from>
    <xdr:to>
      <xdr:col>5</xdr:col>
      <xdr:colOff>644927</xdr:colOff>
      <xdr:row>13</xdr:row>
      <xdr:rowOff>459808</xdr:rowOff>
    </xdr:to>
    <xdr:pic>
      <xdr:nvPicPr>
        <xdr:cNvPr id="114" name="Picture 113" descr="Linearzylinder">
          <a:extLst>
            <a:ext uri="{FF2B5EF4-FFF2-40B4-BE49-F238E27FC236}">
              <a16:creationId xmlns:a16="http://schemas.microsoft.com/office/drawing/2014/main" id="{11008076-D2C5-430C-926F-CC8FF974B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6853033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284928</xdr:colOff>
      <xdr:row>14</xdr:row>
      <xdr:rowOff>91109</xdr:rowOff>
    </xdr:from>
    <xdr:to>
      <xdr:col>5</xdr:col>
      <xdr:colOff>644927</xdr:colOff>
      <xdr:row>14</xdr:row>
      <xdr:rowOff>451109</xdr:rowOff>
    </xdr:to>
    <xdr:pic>
      <xdr:nvPicPr>
        <xdr:cNvPr id="115" name="Picture 114" descr="Automotive Baureihe">
          <a:extLst>
            <a:ext uri="{FF2B5EF4-FFF2-40B4-BE49-F238E27FC236}">
              <a16:creationId xmlns:a16="http://schemas.microsoft.com/office/drawing/2014/main" id="{FEB67356-395B-49FC-B1A7-343203F5B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3" y="7349159"/>
          <a:ext cx="35999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9524</xdr:colOff>
      <xdr:row>3</xdr:row>
      <xdr:rowOff>3568</xdr:rowOff>
    </xdr:from>
    <xdr:to>
      <xdr:col>10</xdr:col>
      <xdr:colOff>2095499</xdr:colOff>
      <xdr:row>3</xdr:row>
      <xdr:rowOff>1104899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2F5A8974-6B52-4969-9838-4EDF56512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4" y="1108468"/>
          <a:ext cx="2085975" cy="1101331"/>
        </a:xfrm>
        <a:prstGeom prst="rect">
          <a:avLst/>
        </a:prstGeom>
      </xdr:spPr>
    </xdr:pic>
    <xdr:clientData/>
  </xdr:twoCellAnchor>
  <xdr:twoCellAnchor>
    <xdr:from>
      <xdr:col>5</xdr:col>
      <xdr:colOff>284927</xdr:colOff>
      <xdr:row>9</xdr:row>
      <xdr:rowOff>78442</xdr:rowOff>
    </xdr:from>
    <xdr:to>
      <xdr:col>5</xdr:col>
      <xdr:colOff>644927</xdr:colOff>
      <xdr:row>9</xdr:row>
      <xdr:rowOff>438442</xdr:rowOff>
    </xdr:to>
    <xdr:pic>
      <xdr:nvPicPr>
        <xdr:cNvPr id="40" name="Picture 105" descr="L-Form-Winkel Montageplatten/Halterungen">
          <a:extLst>
            <a:ext uri="{FF2B5EF4-FFF2-40B4-BE49-F238E27FC236}">
              <a16:creationId xmlns:a16="http://schemas.microsoft.com/office/drawing/2014/main" id="{137A72C8-691C-40FD-8D95-893E3AC2C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481236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4</xdr:row>
      <xdr:rowOff>90280</xdr:rowOff>
    </xdr:from>
    <xdr:to>
      <xdr:col>5</xdr:col>
      <xdr:colOff>644927</xdr:colOff>
      <xdr:row>4</xdr:row>
      <xdr:rowOff>450280</xdr:rowOff>
    </xdr:to>
    <xdr:pic>
      <xdr:nvPicPr>
        <xdr:cNvPr id="41" name="Picture 40" descr="[NAAMS] UNTERLEGSCHEIBEN 20 MM SERIE 3 SCHLITZE">
          <a:extLst>
            <a:ext uri="{FF2B5EF4-FFF2-40B4-BE49-F238E27FC236}">
              <a16:creationId xmlns:a16="http://schemas.microsoft.com/office/drawing/2014/main" id="{D3368968-25C0-4FB2-9E0B-F22C089FB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402" y="230008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284927</xdr:colOff>
      <xdr:row>18</xdr:row>
      <xdr:rowOff>80758</xdr:rowOff>
    </xdr:from>
    <xdr:to>
      <xdr:col>5</xdr:col>
      <xdr:colOff>644927</xdr:colOff>
      <xdr:row>18</xdr:row>
      <xdr:rowOff>440758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9A1FB1E-C41C-4D57-B3E1-59262D3D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85402" y="9358108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541063</xdr:colOff>
      <xdr:row>2</xdr:row>
      <xdr:rowOff>41351</xdr:rowOff>
    </xdr:from>
    <xdr:to>
      <xdr:col>10</xdr:col>
      <xdr:colOff>2027821</xdr:colOff>
      <xdr:row>2</xdr:row>
      <xdr:rowOff>487379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CD553FB-624E-43C3-A385-CF243465D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6838" y="641426"/>
          <a:ext cx="1486758" cy="4460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251517</xdr:colOff>
      <xdr:row>12</xdr:row>
      <xdr:rowOff>80756</xdr:rowOff>
    </xdr:from>
    <xdr:to>
      <xdr:col>5</xdr:col>
      <xdr:colOff>611517</xdr:colOff>
      <xdr:row>12</xdr:row>
      <xdr:rowOff>440756</xdr:rowOff>
    </xdr:to>
    <xdr:pic>
      <xdr:nvPicPr>
        <xdr:cNvPr id="2" name="Picture 1" descr="L Blechverbinder Montagegrundplatten/Halterungen">
          <a:extLst>
            <a:ext uri="{FF2B5EF4-FFF2-40B4-BE49-F238E27FC236}">
              <a16:creationId xmlns:a16="http://schemas.microsoft.com/office/drawing/2014/main" id="{C1A153F1-E95C-4952-BEDF-4930754D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6329156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103283</xdr:colOff>
      <xdr:row>15</xdr:row>
      <xdr:rowOff>99807</xdr:rowOff>
    </xdr:from>
    <xdr:to>
      <xdr:col>5</xdr:col>
      <xdr:colOff>759752</xdr:colOff>
      <xdr:row>15</xdr:row>
      <xdr:rowOff>459807</xdr:rowOff>
    </xdr:to>
    <xdr:pic>
      <xdr:nvPicPr>
        <xdr:cNvPr id="3" name="Picture 2" descr="Acrylglasplatten">
          <a:extLst>
            <a:ext uri="{FF2B5EF4-FFF2-40B4-BE49-F238E27FC236}">
              <a16:creationId xmlns:a16="http://schemas.microsoft.com/office/drawing/2014/main" id="{638DE9D9-959C-4B4E-9B30-B5AE53C4A4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827558" y="7862682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103283</xdr:colOff>
      <xdr:row>7</xdr:row>
      <xdr:rowOff>99807</xdr:rowOff>
    </xdr:from>
    <xdr:to>
      <xdr:col>5</xdr:col>
      <xdr:colOff>759752</xdr:colOff>
      <xdr:row>7</xdr:row>
      <xdr:rowOff>459807</xdr:rowOff>
    </xdr:to>
    <xdr:pic>
      <xdr:nvPicPr>
        <xdr:cNvPr id="4" name="Picture 3" descr="Acrylglasplatten">
          <a:extLst>
            <a:ext uri="{FF2B5EF4-FFF2-40B4-BE49-F238E27FC236}">
              <a16:creationId xmlns:a16="http://schemas.microsoft.com/office/drawing/2014/main" id="{6A8087AE-523C-4334-A8E3-2C8D4789D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20161"/>
        <a:stretch/>
      </xdr:blipFill>
      <xdr:spPr bwMode="auto">
        <a:xfrm>
          <a:off x="3827558" y="3824082"/>
          <a:ext cx="656469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16</xdr:row>
      <xdr:rowOff>90282</xdr:rowOff>
    </xdr:from>
    <xdr:to>
      <xdr:col>5</xdr:col>
      <xdr:colOff>611517</xdr:colOff>
      <xdr:row>16</xdr:row>
      <xdr:rowOff>450282</xdr:rowOff>
    </xdr:to>
    <xdr:pic>
      <xdr:nvPicPr>
        <xdr:cNvPr id="5" name="Picture 4" descr="Serie 5/Nutweite 6/20x20mm">
          <a:extLst>
            <a:ext uri="{FF2B5EF4-FFF2-40B4-BE49-F238E27FC236}">
              <a16:creationId xmlns:a16="http://schemas.microsoft.com/office/drawing/2014/main" id="{4B4056DF-AD29-4E5D-AAAE-F25A8A1CA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83579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17</xdr:row>
      <xdr:rowOff>80757</xdr:rowOff>
    </xdr:from>
    <xdr:to>
      <xdr:col>5</xdr:col>
      <xdr:colOff>611517</xdr:colOff>
      <xdr:row>17</xdr:row>
      <xdr:rowOff>440757</xdr:rowOff>
    </xdr:to>
    <xdr:pic>
      <xdr:nvPicPr>
        <xdr:cNvPr id="6" name="Picture 5" descr="Serie 5/Nutweite 6/20x20mm">
          <a:extLst>
            <a:ext uri="{FF2B5EF4-FFF2-40B4-BE49-F238E27FC236}">
              <a16:creationId xmlns:a16="http://schemas.microsoft.com/office/drawing/2014/main" id="{36919DF2-9D8D-449D-A338-FB53699D7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8853282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18</xdr:row>
      <xdr:rowOff>80757</xdr:rowOff>
    </xdr:from>
    <xdr:to>
      <xdr:col>5</xdr:col>
      <xdr:colOff>611517</xdr:colOff>
      <xdr:row>18</xdr:row>
      <xdr:rowOff>440757</xdr:rowOff>
    </xdr:to>
    <xdr:pic>
      <xdr:nvPicPr>
        <xdr:cNvPr id="7" name="Picture 6" descr="Serie 5/Nutweite 6/20x20mm">
          <a:extLst>
            <a:ext uri="{FF2B5EF4-FFF2-40B4-BE49-F238E27FC236}">
              <a16:creationId xmlns:a16="http://schemas.microsoft.com/office/drawing/2014/main" id="{536F0ADF-4485-41F0-AEFC-22A604C5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935810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4</xdr:row>
      <xdr:rowOff>80757</xdr:rowOff>
    </xdr:from>
    <xdr:to>
      <xdr:col>5</xdr:col>
      <xdr:colOff>611517</xdr:colOff>
      <xdr:row>4</xdr:row>
      <xdr:rowOff>440757</xdr:rowOff>
    </xdr:to>
    <xdr:pic>
      <xdr:nvPicPr>
        <xdr:cNvPr id="8" name="Picture 7" descr="Serie 5/Nutweite 6/20x20mm">
          <a:extLst>
            <a:ext uri="{FF2B5EF4-FFF2-40B4-BE49-F238E27FC236}">
              <a16:creationId xmlns:a16="http://schemas.microsoft.com/office/drawing/2014/main" id="{598271D3-97A9-418D-8194-FA1439E8D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2290557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190820</xdr:colOff>
      <xdr:row>11</xdr:row>
      <xdr:rowOff>99391</xdr:rowOff>
    </xdr:from>
    <xdr:to>
      <xdr:col>5</xdr:col>
      <xdr:colOff>672215</xdr:colOff>
      <xdr:row>11</xdr:row>
      <xdr:rowOff>459391</xdr:rowOff>
    </xdr:to>
    <xdr:pic>
      <xdr:nvPicPr>
        <xdr:cNvPr id="9" name="Picture 8" descr="Montageplatten mit 6 OberflÃ¤chen gefrÃ¤st/Halterungen">
          <a:extLst>
            <a:ext uri="{FF2B5EF4-FFF2-40B4-BE49-F238E27FC236}">
              <a16:creationId xmlns:a16="http://schemas.microsoft.com/office/drawing/2014/main" id="{27C9A7C3-F244-4790-A4D4-98946EA4D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30" b="14087"/>
        <a:stretch/>
      </xdr:blipFill>
      <xdr:spPr bwMode="auto">
        <a:xfrm>
          <a:off x="3915095" y="5842966"/>
          <a:ext cx="48139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134635</xdr:colOff>
      <xdr:row>13</xdr:row>
      <xdr:rowOff>74544</xdr:rowOff>
    </xdr:from>
    <xdr:to>
      <xdr:col>5</xdr:col>
      <xdr:colOff>728400</xdr:colOff>
      <xdr:row>13</xdr:row>
      <xdr:rowOff>434544</xdr:rowOff>
    </xdr:to>
    <xdr:pic>
      <xdr:nvPicPr>
        <xdr:cNvPr id="10" name="Picture 9" descr="Blechverbinder-Montageplatten">
          <a:extLst>
            <a:ext uri="{FF2B5EF4-FFF2-40B4-BE49-F238E27FC236}">
              <a16:creationId xmlns:a16="http://schemas.microsoft.com/office/drawing/2014/main" id="{BEE79633-11BF-4224-A73A-DE092C55F4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57" t="25391" r="4695" b="21044"/>
        <a:stretch/>
      </xdr:blipFill>
      <xdr:spPr bwMode="auto">
        <a:xfrm>
          <a:off x="3858910" y="6827769"/>
          <a:ext cx="593765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5</xdr:row>
      <xdr:rowOff>74545</xdr:rowOff>
    </xdr:from>
    <xdr:to>
      <xdr:col>5</xdr:col>
      <xdr:colOff>611517</xdr:colOff>
      <xdr:row>5</xdr:row>
      <xdr:rowOff>434545</xdr:rowOff>
    </xdr:to>
    <xdr:pic>
      <xdr:nvPicPr>
        <xdr:cNvPr id="11" name="Picture 10" descr="Serie 5/Nutweite 6/20x40mm">
          <a:extLst>
            <a:ext uri="{FF2B5EF4-FFF2-40B4-BE49-F238E27FC236}">
              <a16:creationId xmlns:a16="http://schemas.microsoft.com/office/drawing/2014/main" id="{061A6618-4956-46CA-BA1A-6E4C68A79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2789170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251517</xdr:colOff>
      <xdr:row>14</xdr:row>
      <xdr:rowOff>57979</xdr:rowOff>
    </xdr:from>
    <xdr:to>
      <xdr:col>5</xdr:col>
      <xdr:colOff>611517</xdr:colOff>
      <xdr:row>14</xdr:row>
      <xdr:rowOff>417979</xdr:rowOff>
    </xdr:to>
    <xdr:pic>
      <xdr:nvPicPr>
        <xdr:cNvPr id="12" name="Picture 11" descr="EN 1.0038 Ãquiv. Platten/3 MaÃe konfigurierbar">
          <a:extLst>
            <a:ext uri="{FF2B5EF4-FFF2-40B4-BE49-F238E27FC236}">
              <a16:creationId xmlns:a16="http://schemas.microsoft.com/office/drawing/2014/main" id="{8872FBA3-B81D-4443-B9F2-CDF9921AF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5792" y="7316029"/>
          <a:ext cx="36000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129541</xdr:colOff>
      <xdr:row>6</xdr:row>
      <xdr:rowOff>82828</xdr:rowOff>
    </xdr:from>
    <xdr:to>
      <xdr:col>5</xdr:col>
      <xdr:colOff>733493</xdr:colOff>
      <xdr:row>6</xdr:row>
      <xdr:rowOff>442828</xdr:rowOff>
    </xdr:to>
    <xdr:pic>
      <xdr:nvPicPr>
        <xdr:cNvPr id="13" name="Picture 12" descr="Endantrieb/Rahmen mit 2 Nuten/Antriebsrad-Ã 30mm">
          <a:extLst>
            <a:ext uri="{FF2B5EF4-FFF2-40B4-BE49-F238E27FC236}">
              <a16:creationId xmlns:a16="http://schemas.microsoft.com/office/drawing/2014/main" id="{BA488C34-AC97-405D-89C9-8DB4440AC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3302278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</xdr:colOff>
      <xdr:row>2</xdr:row>
      <xdr:rowOff>502276</xdr:rowOff>
    </xdr:from>
    <xdr:to>
      <xdr:col>10</xdr:col>
      <xdr:colOff>2095499</xdr:colOff>
      <xdr:row>4</xdr:row>
      <xdr:rowOff>9524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10F4DA6-B74A-494E-8468-B711F554B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5" y="1102351"/>
          <a:ext cx="2085974" cy="1116973"/>
        </a:xfrm>
        <a:prstGeom prst="rect">
          <a:avLst/>
        </a:prstGeom>
      </xdr:spPr>
    </xdr:pic>
    <xdr:clientData/>
  </xdr:twoCellAnchor>
  <xdr:twoCellAnchor>
    <xdr:from>
      <xdr:col>5</xdr:col>
      <xdr:colOff>129541</xdr:colOff>
      <xdr:row>8</xdr:row>
      <xdr:rowOff>114300</xdr:rowOff>
    </xdr:from>
    <xdr:to>
      <xdr:col>5</xdr:col>
      <xdr:colOff>733493</xdr:colOff>
      <xdr:row>8</xdr:row>
      <xdr:rowOff>474300</xdr:rowOff>
    </xdr:to>
    <xdr:pic>
      <xdr:nvPicPr>
        <xdr:cNvPr id="15" name="Picture 14" descr="Endantrieb/Rahmen mit 2 Nuten/Antriebsrad-Ã 30mm">
          <a:extLst>
            <a:ext uri="{FF2B5EF4-FFF2-40B4-BE49-F238E27FC236}">
              <a16:creationId xmlns:a16="http://schemas.microsoft.com/office/drawing/2014/main" id="{1EF3CE85-8E1F-4D4F-9EBA-0C1339284C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4343400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129541</xdr:colOff>
      <xdr:row>9</xdr:row>
      <xdr:rowOff>104775</xdr:rowOff>
    </xdr:from>
    <xdr:to>
      <xdr:col>5</xdr:col>
      <xdr:colOff>733493</xdr:colOff>
      <xdr:row>9</xdr:row>
      <xdr:rowOff>464775</xdr:rowOff>
    </xdr:to>
    <xdr:pic>
      <xdr:nvPicPr>
        <xdr:cNvPr id="16" name="Picture 15" descr="Endantrieb/Rahmen mit 2 Nuten/Antriebsrad-Ã 30mm">
          <a:extLst>
            <a:ext uri="{FF2B5EF4-FFF2-40B4-BE49-F238E27FC236}">
              <a16:creationId xmlns:a16="http://schemas.microsoft.com/office/drawing/2014/main" id="{6E5E37DE-6D3F-4F13-8F17-65A06EDBCE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4838700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129541</xdr:colOff>
      <xdr:row>10</xdr:row>
      <xdr:rowOff>66675</xdr:rowOff>
    </xdr:from>
    <xdr:to>
      <xdr:col>5</xdr:col>
      <xdr:colOff>733493</xdr:colOff>
      <xdr:row>10</xdr:row>
      <xdr:rowOff>426675</xdr:rowOff>
    </xdr:to>
    <xdr:pic>
      <xdr:nvPicPr>
        <xdr:cNvPr id="17" name="Picture 16" descr="Endantrieb/Rahmen mit 2 Nuten/Antriebsrad-Ã 30mm">
          <a:extLst>
            <a:ext uri="{FF2B5EF4-FFF2-40B4-BE49-F238E27FC236}">
              <a16:creationId xmlns:a16="http://schemas.microsoft.com/office/drawing/2014/main" id="{2CA77392-7A38-4800-915A-5156E2551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41" b="17952"/>
        <a:stretch/>
      </xdr:blipFill>
      <xdr:spPr bwMode="auto">
        <a:xfrm>
          <a:off x="3853816" y="5305425"/>
          <a:ext cx="603952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522013</xdr:colOff>
      <xdr:row>2</xdr:row>
      <xdr:rowOff>31826</xdr:rowOff>
    </xdr:from>
    <xdr:to>
      <xdr:col>10</xdr:col>
      <xdr:colOff>2008771</xdr:colOff>
      <xdr:row>2</xdr:row>
      <xdr:rowOff>477854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4AD1D32-F740-4B96-875A-E5BF12FA3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7863" y="631901"/>
          <a:ext cx="1486758" cy="4460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3" Type="http://schemas.openxmlformats.org/officeDocument/2006/relationships/hyperlink" Target="https://de.misumi-ec.com/vona2/mech/M0300000000/M0315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0" Type="http://schemas.openxmlformats.org/officeDocument/2006/relationships/hyperlink" Target="https://de.misumi-ec.com/vona2/mech/M1500000000/" TargetMode="External"/><Relationship Id="rId29" Type="http://schemas.openxmlformats.org/officeDocument/2006/relationships/hyperlink" Target="https://de.misumi-ec.com/vona2/mech/M0300000000/M0301000000/M0301040000/" TargetMode="External"/><Relationship Id="rId41" Type="http://schemas.openxmlformats.org/officeDocument/2006/relationships/hyperlink" Target="https://de.misumi-ec.com/vona2/mech/M0300000000/M0311000000/M031102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"/>
  <sheetViews>
    <sheetView zoomScaleNormal="100" workbookViewId="0">
      <selection activeCell="M6" sqref="M6"/>
    </sheetView>
  </sheetViews>
  <sheetFormatPr defaultColWidth="11.42578125" defaultRowHeight="15" outlineLevelCol="1" x14ac:dyDescent="0.25"/>
  <cols>
    <col min="1" max="1" width="17" bestFit="1" customWidth="1"/>
    <col min="2" max="2" width="8.7109375" bestFit="1" customWidth="1"/>
    <col min="3" max="3" width="30.5703125" bestFit="1" customWidth="1"/>
    <col min="4" max="4" width="9.140625" bestFit="1" customWidth="1"/>
    <col min="5" max="5" width="16.7109375" customWidth="1"/>
    <col min="6" max="6" width="11.5703125" bestFit="1" customWidth="1"/>
    <col min="7" max="7" width="28.85546875" hidden="1" customWidth="1" outlineLevel="1"/>
    <col min="8" max="8" width="56.42578125" hidden="1" customWidth="1" outlineLevel="1"/>
    <col min="9" max="9" width="10.42578125" hidden="1" customWidth="1" outlineLevel="1"/>
    <col min="10" max="10" width="11.42578125" collapsed="1"/>
  </cols>
  <sheetData>
    <row r="1" spans="1:9" ht="45" customHeight="1" x14ac:dyDescent="0.25">
      <c r="A1" s="131" t="s">
        <v>667</v>
      </c>
      <c r="B1" s="123"/>
      <c r="C1" s="123"/>
      <c r="D1" s="123"/>
      <c r="E1" s="123"/>
      <c r="F1" s="123"/>
      <c r="G1" s="123"/>
      <c r="H1" s="123"/>
      <c r="I1" s="123"/>
    </row>
    <row r="2" spans="1:9" ht="78" x14ac:dyDescent="0.25">
      <c r="A2" s="101" t="s">
        <v>0</v>
      </c>
      <c r="B2" s="101" t="s">
        <v>662</v>
      </c>
      <c r="C2" s="102" t="s">
        <v>303</v>
      </c>
      <c r="D2" s="101" t="s">
        <v>9</v>
      </c>
      <c r="E2" s="101" t="s">
        <v>170</v>
      </c>
      <c r="F2" s="122" t="s">
        <v>570</v>
      </c>
      <c r="G2" s="101" t="s">
        <v>15</v>
      </c>
      <c r="H2" s="101" t="s">
        <v>8</v>
      </c>
      <c r="I2" s="101" t="s">
        <v>24</v>
      </c>
    </row>
    <row r="3" spans="1:9" ht="39.950000000000003" customHeight="1" x14ac:dyDescent="0.25">
      <c r="A3" s="103" t="s">
        <v>1</v>
      </c>
      <c r="B3" s="103">
        <v>1</v>
      </c>
      <c r="C3" s="124" t="s">
        <v>520</v>
      </c>
      <c r="D3" s="91">
        <v>1</v>
      </c>
      <c r="E3" s="120" t="str">
        <f t="shared" ref="E3:E40" si="0">HYPERLINK(CONCATENATE("https://de.misumi-ec.com/vona2/result/?Keyword=",H3),H3)</f>
        <v>HFS45A6-30-1380</v>
      </c>
      <c r="F3" s="90">
        <v>1</v>
      </c>
      <c r="G3" s="91"/>
      <c r="H3" s="125" t="s">
        <v>231</v>
      </c>
      <c r="I3" s="91" t="s">
        <v>292</v>
      </c>
    </row>
    <row r="4" spans="1:9" ht="39.950000000000003" customHeight="1" x14ac:dyDescent="0.25">
      <c r="A4" s="103" t="s">
        <v>1</v>
      </c>
      <c r="B4" s="103">
        <v>2</v>
      </c>
      <c r="C4" s="124" t="s">
        <v>520</v>
      </c>
      <c r="D4" s="91">
        <v>1</v>
      </c>
      <c r="E4" s="120" t="str">
        <f t="shared" si="0"/>
        <v>HFS45A6-30-1800</v>
      </c>
      <c r="F4" s="90">
        <v>1</v>
      </c>
      <c r="G4" s="91"/>
      <c r="H4" s="125" t="s">
        <v>232</v>
      </c>
      <c r="I4" s="91" t="s">
        <v>292</v>
      </c>
    </row>
    <row r="5" spans="1:9" ht="39.950000000000003" customHeight="1" x14ac:dyDescent="0.25">
      <c r="A5" s="103" t="s">
        <v>1</v>
      </c>
      <c r="B5" s="103">
        <v>3</v>
      </c>
      <c r="C5" s="124" t="s">
        <v>520</v>
      </c>
      <c r="D5" s="91">
        <v>3</v>
      </c>
      <c r="E5" s="120" t="str">
        <f t="shared" si="0"/>
        <v>HFS6-3030-100</v>
      </c>
      <c r="F5" s="90">
        <v>1</v>
      </c>
      <c r="G5" s="91"/>
      <c r="H5" s="125" t="s">
        <v>237</v>
      </c>
      <c r="I5" s="91" t="s">
        <v>292</v>
      </c>
    </row>
    <row r="6" spans="1:9" ht="39.950000000000003" customHeight="1" x14ac:dyDescent="0.25">
      <c r="A6" s="103" t="s">
        <v>1</v>
      </c>
      <c r="B6" s="103">
        <v>4</v>
      </c>
      <c r="C6" s="124" t="s">
        <v>520</v>
      </c>
      <c r="D6" s="91">
        <v>2</v>
      </c>
      <c r="E6" s="120" t="str">
        <f t="shared" si="0"/>
        <v>HFS6-3030-120</v>
      </c>
      <c r="F6" s="90">
        <v>1</v>
      </c>
      <c r="G6" s="91"/>
      <c r="H6" s="125" t="s">
        <v>238</v>
      </c>
      <c r="I6" s="91" t="s">
        <v>292</v>
      </c>
    </row>
    <row r="7" spans="1:9" ht="39.950000000000003" customHeight="1" x14ac:dyDescent="0.25">
      <c r="A7" s="103" t="s">
        <v>1</v>
      </c>
      <c r="B7" s="103">
        <v>5</v>
      </c>
      <c r="C7" s="124" t="s">
        <v>520</v>
      </c>
      <c r="D7" s="91">
        <v>2</v>
      </c>
      <c r="E7" s="120" t="str">
        <f t="shared" si="0"/>
        <v>HFS6-3030-1594</v>
      </c>
      <c r="F7" s="90">
        <v>1</v>
      </c>
      <c r="G7" s="91"/>
      <c r="H7" s="125" t="s">
        <v>239</v>
      </c>
      <c r="I7" s="91" t="s">
        <v>292</v>
      </c>
    </row>
    <row r="8" spans="1:9" ht="39.950000000000003" customHeight="1" x14ac:dyDescent="0.25">
      <c r="A8" s="103" t="s">
        <v>1</v>
      </c>
      <c r="B8" s="103">
        <v>6</v>
      </c>
      <c r="C8" s="124" t="s">
        <v>520</v>
      </c>
      <c r="D8" s="91">
        <v>1</v>
      </c>
      <c r="E8" s="120" t="str">
        <f t="shared" si="0"/>
        <v>HFS6-3030-160</v>
      </c>
      <c r="F8" s="90">
        <v>1</v>
      </c>
      <c r="G8" s="91"/>
      <c r="H8" s="125" t="s">
        <v>240</v>
      </c>
      <c r="I8" s="91" t="s">
        <v>292</v>
      </c>
    </row>
    <row r="9" spans="1:9" ht="39.950000000000003" customHeight="1" x14ac:dyDescent="0.25">
      <c r="A9" s="103" t="s">
        <v>1</v>
      </c>
      <c r="B9" s="103">
        <v>7</v>
      </c>
      <c r="C9" s="124" t="s">
        <v>520</v>
      </c>
      <c r="D9" s="91">
        <v>2</v>
      </c>
      <c r="E9" s="120" t="str">
        <f t="shared" si="0"/>
        <v>HFS6-3030-162</v>
      </c>
      <c r="F9" s="90">
        <v>1</v>
      </c>
      <c r="G9" s="91"/>
      <c r="H9" s="125" t="s">
        <v>241</v>
      </c>
      <c r="I9" s="91" t="s">
        <v>292</v>
      </c>
    </row>
    <row r="10" spans="1:9" ht="39.950000000000003" customHeight="1" x14ac:dyDescent="0.25">
      <c r="A10" s="103" t="s">
        <v>1</v>
      </c>
      <c r="B10" s="103">
        <v>8</v>
      </c>
      <c r="C10" s="124" t="s">
        <v>520</v>
      </c>
      <c r="D10" s="91">
        <v>1</v>
      </c>
      <c r="E10" s="120" t="str">
        <f t="shared" si="0"/>
        <v>HFS6-3030-195</v>
      </c>
      <c r="F10" s="90">
        <v>1</v>
      </c>
      <c r="G10" s="91"/>
      <c r="H10" s="125" t="s">
        <v>242</v>
      </c>
      <c r="I10" s="91" t="s">
        <v>292</v>
      </c>
    </row>
    <row r="11" spans="1:9" ht="39.950000000000003" customHeight="1" x14ac:dyDescent="0.25">
      <c r="A11" s="103" t="s">
        <v>1</v>
      </c>
      <c r="B11" s="103">
        <v>9</v>
      </c>
      <c r="C11" s="124" t="s">
        <v>520</v>
      </c>
      <c r="D11" s="91">
        <v>3</v>
      </c>
      <c r="E11" s="120" t="str">
        <f t="shared" si="0"/>
        <v>HFS6-3030-250</v>
      </c>
      <c r="F11" s="90">
        <v>1</v>
      </c>
      <c r="G11" s="91"/>
      <c r="H11" s="125" t="s">
        <v>243</v>
      </c>
      <c r="I11" s="91" t="s">
        <v>292</v>
      </c>
    </row>
    <row r="12" spans="1:9" ht="39.950000000000003" customHeight="1" x14ac:dyDescent="0.25">
      <c r="A12" s="103" t="s">
        <v>1</v>
      </c>
      <c r="B12" s="103">
        <v>10</v>
      </c>
      <c r="C12" s="124" t="s">
        <v>520</v>
      </c>
      <c r="D12" s="91">
        <v>6</v>
      </c>
      <c r="E12" s="120" t="str">
        <f t="shared" si="0"/>
        <v>HFS6-3030-276</v>
      </c>
      <c r="F12" s="90">
        <v>1</v>
      </c>
      <c r="G12" s="91"/>
      <c r="H12" s="125" t="s">
        <v>244</v>
      </c>
      <c r="I12" s="91" t="s">
        <v>292</v>
      </c>
    </row>
    <row r="13" spans="1:9" ht="39.950000000000003" customHeight="1" x14ac:dyDescent="0.25">
      <c r="A13" s="103" t="s">
        <v>1</v>
      </c>
      <c r="B13" s="103">
        <v>11</v>
      </c>
      <c r="C13" s="124" t="s">
        <v>520</v>
      </c>
      <c r="D13" s="91">
        <v>4</v>
      </c>
      <c r="E13" s="120" t="str">
        <f t="shared" si="0"/>
        <v>HFS6-3030-350</v>
      </c>
      <c r="F13" s="90">
        <v>1</v>
      </c>
      <c r="G13" s="91"/>
      <c r="H13" s="125" t="s">
        <v>245</v>
      </c>
      <c r="I13" s="91" t="s">
        <v>292</v>
      </c>
    </row>
    <row r="14" spans="1:9" ht="39.950000000000003" customHeight="1" x14ac:dyDescent="0.25">
      <c r="A14" s="103" t="s">
        <v>1</v>
      </c>
      <c r="B14" s="103">
        <v>12</v>
      </c>
      <c r="C14" s="124" t="s">
        <v>520</v>
      </c>
      <c r="D14" s="91">
        <v>10</v>
      </c>
      <c r="E14" s="120" t="str">
        <f t="shared" si="0"/>
        <v>HFS6-3030-380</v>
      </c>
      <c r="F14" s="90">
        <v>1</v>
      </c>
      <c r="G14" s="91"/>
      <c r="H14" s="125" t="s">
        <v>246</v>
      </c>
      <c r="I14" s="91" t="s">
        <v>292</v>
      </c>
    </row>
    <row r="15" spans="1:9" ht="39.950000000000003" customHeight="1" x14ac:dyDescent="0.25">
      <c r="A15" s="103" t="s">
        <v>1</v>
      </c>
      <c r="B15" s="103">
        <v>13</v>
      </c>
      <c r="C15" s="124" t="s">
        <v>520</v>
      </c>
      <c r="D15" s="91">
        <v>2</v>
      </c>
      <c r="E15" s="120" t="str">
        <f t="shared" si="0"/>
        <v>HFS6-3030-80</v>
      </c>
      <c r="F15" s="90">
        <v>1</v>
      </c>
      <c r="G15" s="91"/>
      <c r="H15" s="125" t="s">
        <v>247</v>
      </c>
      <c r="I15" s="91" t="s">
        <v>292</v>
      </c>
    </row>
    <row r="16" spans="1:9" ht="39.950000000000003" customHeight="1" x14ac:dyDescent="0.25">
      <c r="A16" s="103" t="s">
        <v>1</v>
      </c>
      <c r="B16" s="103">
        <v>14</v>
      </c>
      <c r="C16" s="124" t="s">
        <v>520</v>
      </c>
      <c r="D16" s="91">
        <v>2</v>
      </c>
      <c r="E16" s="120" t="str">
        <f t="shared" si="0"/>
        <v>HFS6-3060-1050</v>
      </c>
      <c r="F16" s="90">
        <v>1</v>
      </c>
      <c r="G16" s="91"/>
      <c r="H16" s="125" t="s">
        <v>248</v>
      </c>
      <c r="I16" s="91" t="s">
        <v>292</v>
      </c>
    </row>
    <row r="17" spans="1:9" ht="39.950000000000003" customHeight="1" x14ac:dyDescent="0.25">
      <c r="A17" s="103" t="s">
        <v>1</v>
      </c>
      <c r="B17" s="103">
        <v>15</v>
      </c>
      <c r="C17" s="124" t="s">
        <v>520</v>
      </c>
      <c r="D17" s="91">
        <v>1</v>
      </c>
      <c r="E17" s="120" t="str">
        <f t="shared" si="0"/>
        <v>HFS6-3060-300</v>
      </c>
      <c r="F17" s="90">
        <v>1</v>
      </c>
      <c r="G17" s="91"/>
      <c r="H17" s="125" t="s">
        <v>249</v>
      </c>
      <c r="I17" s="91" t="s">
        <v>292</v>
      </c>
    </row>
    <row r="18" spans="1:9" ht="39.950000000000003" customHeight="1" x14ac:dyDescent="0.25">
      <c r="A18" s="103" t="s">
        <v>1</v>
      </c>
      <c r="B18" s="103">
        <v>16</v>
      </c>
      <c r="C18" s="124" t="s">
        <v>520</v>
      </c>
      <c r="D18" s="91">
        <v>2</v>
      </c>
      <c r="E18" s="120" t="str">
        <f t="shared" si="0"/>
        <v>HFS6-3060-360</v>
      </c>
      <c r="F18" s="90">
        <v>1</v>
      </c>
      <c r="G18" s="91"/>
      <c r="H18" s="125" t="s">
        <v>250</v>
      </c>
      <c r="I18" s="91" t="s">
        <v>292</v>
      </c>
    </row>
    <row r="19" spans="1:9" ht="39.950000000000003" customHeight="1" x14ac:dyDescent="0.25">
      <c r="A19" s="103" t="s">
        <v>1</v>
      </c>
      <c r="B19" s="103">
        <v>17</v>
      </c>
      <c r="C19" s="124" t="s">
        <v>520</v>
      </c>
      <c r="D19" s="91">
        <v>1</v>
      </c>
      <c r="E19" s="120" t="str">
        <f t="shared" si="0"/>
        <v>HFS6-3060-600</v>
      </c>
      <c r="F19" s="90">
        <v>1</v>
      </c>
      <c r="G19" s="91"/>
      <c r="H19" s="125" t="s">
        <v>251</v>
      </c>
      <c r="I19" s="91" t="s">
        <v>292</v>
      </c>
    </row>
    <row r="20" spans="1:9" ht="39.950000000000003" customHeight="1" x14ac:dyDescent="0.25">
      <c r="A20" s="103" t="s">
        <v>1</v>
      </c>
      <c r="B20" s="103">
        <v>18</v>
      </c>
      <c r="C20" s="124" t="s">
        <v>520</v>
      </c>
      <c r="D20" s="91">
        <v>2</v>
      </c>
      <c r="E20" s="120" t="str">
        <f t="shared" si="0"/>
        <v>HFS6-3060-750</v>
      </c>
      <c r="F20" s="90">
        <v>1</v>
      </c>
      <c r="G20" s="91"/>
      <c r="H20" s="125" t="s">
        <v>252</v>
      </c>
      <c r="I20" s="91" t="s">
        <v>292</v>
      </c>
    </row>
    <row r="21" spans="1:9" ht="39.950000000000003" customHeight="1" x14ac:dyDescent="0.25">
      <c r="A21" s="103" t="s">
        <v>1</v>
      </c>
      <c r="B21" s="103">
        <v>19</v>
      </c>
      <c r="C21" s="124" t="s">
        <v>520</v>
      </c>
      <c r="D21" s="91">
        <v>2</v>
      </c>
      <c r="E21" s="120" t="str">
        <f t="shared" si="0"/>
        <v>HFS6-3060-900</v>
      </c>
      <c r="F21" s="90">
        <v>1</v>
      </c>
      <c r="G21" s="91"/>
      <c r="H21" s="125" t="s">
        <v>253</v>
      </c>
      <c r="I21" s="91" t="s">
        <v>292</v>
      </c>
    </row>
    <row r="22" spans="1:9" ht="39.950000000000003" customHeight="1" x14ac:dyDescent="0.25">
      <c r="A22" s="103" t="s">
        <v>1</v>
      </c>
      <c r="B22" s="103">
        <v>20</v>
      </c>
      <c r="C22" s="124" t="s">
        <v>562</v>
      </c>
      <c r="D22" s="91">
        <v>2</v>
      </c>
      <c r="E22" s="120" t="str">
        <f t="shared" si="0"/>
        <v>CGR-1000</v>
      </c>
      <c r="F22" s="90">
        <v>1</v>
      </c>
      <c r="G22" s="91"/>
      <c r="H22" s="125" t="s">
        <v>183</v>
      </c>
      <c r="I22" s="91" t="s">
        <v>292</v>
      </c>
    </row>
    <row r="23" spans="1:9" ht="39.950000000000003" customHeight="1" x14ac:dyDescent="0.25">
      <c r="A23" s="103" t="s">
        <v>1</v>
      </c>
      <c r="B23" s="103">
        <v>21</v>
      </c>
      <c r="C23" s="124" t="s">
        <v>562</v>
      </c>
      <c r="D23" s="91">
        <v>1</v>
      </c>
      <c r="E23" s="120" t="str">
        <f t="shared" si="0"/>
        <v>CGR-550</v>
      </c>
      <c r="F23" s="90">
        <v>1</v>
      </c>
      <c r="G23" s="91"/>
      <c r="H23" s="125" t="s">
        <v>184</v>
      </c>
      <c r="I23" s="91" t="s">
        <v>292</v>
      </c>
    </row>
    <row r="24" spans="1:9" ht="39.950000000000003" customHeight="1" x14ac:dyDescent="0.25">
      <c r="A24" s="103" t="s">
        <v>1</v>
      </c>
      <c r="B24" s="103">
        <v>22</v>
      </c>
      <c r="C24" s="124" t="s">
        <v>555</v>
      </c>
      <c r="D24" s="91">
        <v>5</v>
      </c>
      <c r="E24" s="120" t="str">
        <f t="shared" si="0"/>
        <v>ARL101R</v>
      </c>
      <c r="F24" s="90">
        <v>1</v>
      </c>
      <c r="G24" s="91"/>
      <c r="H24" s="125" t="s">
        <v>5</v>
      </c>
      <c r="I24" s="91" t="s">
        <v>292</v>
      </c>
    </row>
    <row r="25" spans="1:9" ht="39.950000000000003" customHeight="1" x14ac:dyDescent="0.25">
      <c r="A25" s="103" t="s">
        <v>1</v>
      </c>
      <c r="B25" s="103">
        <v>23</v>
      </c>
      <c r="C25" s="124" t="s">
        <v>528</v>
      </c>
      <c r="D25" s="91">
        <v>9</v>
      </c>
      <c r="E25" s="120" t="str">
        <f t="shared" si="0"/>
        <v>FJKN12-100</v>
      </c>
      <c r="F25" s="90">
        <v>1</v>
      </c>
      <c r="G25" s="91"/>
      <c r="H25" s="125" t="s">
        <v>218</v>
      </c>
      <c r="I25" s="91" t="s">
        <v>292</v>
      </c>
    </row>
    <row r="26" spans="1:9" ht="39.950000000000003" customHeight="1" x14ac:dyDescent="0.25">
      <c r="A26" s="103" t="s">
        <v>1</v>
      </c>
      <c r="B26" s="103">
        <v>24</v>
      </c>
      <c r="C26" s="124" t="s">
        <v>528</v>
      </c>
      <c r="D26" s="91">
        <v>9</v>
      </c>
      <c r="E26" s="120" t="str">
        <f t="shared" si="0"/>
        <v>FJKN12-100</v>
      </c>
      <c r="F26" s="90">
        <v>1</v>
      </c>
      <c r="G26" s="91"/>
      <c r="H26" s="125" t="s">
        <v>218</v>
      </c>
      <c r="I26" s="91" t="s">
        <v>292</v>
      </c>
    </row>
    <row r="27" spans="1:9" ht="39.950000000000003" customHeight="1" x14ac:dyDescent="0.25">
      <c r="A27" s="103" t="s">
        <v>1</v>
      </c>
      <c r="B27" s="103">
        <v>25</v>
      </c>
      <c r="C27" s="124" t="s">
        <v>568</v>
      </c>
      <c r="D27" s="91">
        <v>9</v>
      </c>
      <c r="E27" s="120" t="str">
        <f t="shared" si="0"/>
        <v>HLF6-3060-12</v>
      </c>
      <c r="F27" s="90">
        <v>1</v>
      </c>
      <c r="G27" s="91"/>
      <c r="H27" s="125" t="s">
        <v>224</v>
      </c>
      <c r="I27" s="91" t="s">
        <v>292</v>
      </c>
    </row>
    <row r="28" spans="1:9" ht="39.950000000000003" customHeight="1" x14ac:dyDescent="0.25">
      <c r="A28" s="103" t="s">
        <v>1</v>
      </c>
      <c r="B28" s="103">
        <v>26</v>
      </c>
      <c r="C28" s="124" t="s">
        <v>563</v>
      </c>
      <c r="D28" s="91">
        <v>6</v>
      </c>
      <c r="E28" s="120" t="str">
        <f t="shared" si="0"/>
        <v>CGV80</v>
      </c>
      <c r="F28" s="90">
        <v>1</v>
      </c>
      <c r="G28" s="91"/>
      <c r="H28" s="125" t="s">
        <v>4</v>
      </c>
      <c r="I28" s="91" t="s">
        <v>292</v>
      </c>
    </row>
    <row r="29" spans="1:9" ht="39.950000000000003" customHeight="1" x14ac:dyDescent="0.25">
      <c r="A29" s="103" t="s">
        <v>1</v>
      </c>
      <c r="B29" s="103">
        <v>27</v>
      </c>
      <c r="C29" s="124" t="s">
        <v>522</v>
      </c>
      <c r="D29" s="91">
        <v>1</v>
      </c>
      <c r="E29" s="120" t="str">
        <f t="shared" si="0"/>
        <v>L-PNLNM-600-200-3</v>
      </c>
      <c r="F29" s="92">
        <v>2</v>
      </c>
      <c r="G29" s="91" t="s">
        <v>46</v>
      </c>
      <c r="H29" s="103" t="s">
        <v>596</v>
      </c>
      <c r="I29" s="91" t="s">
        <v>292</v>
      </c>
    </row>
    <row r="30" spans="1:9" ht="39.950000000000003" customHeight="1" x14ac:dyDescent="0.25">
      <c r="A30" s="103" t="s">
        <v>1</v>
      </c>
      <c r="B30" s="103">
        <v>28</v>
      </c>
      <c r="C30" s="124" t="s">
        <v>522</v>
      </c>
      <c r="D30" s="91">
        <v>1</v>
      </c>
      <c r="E30" s="120" t="str">
        <f t="shared" si="0"/>
        <v>L-SS2FM-450-350-15</v>
      </c>
      <c r="F30" s="92">
        <v>2</v>
      </c>
      <c r="G30" s="91" t="s">
        <v>46</v>
      </c>
      <c r="H30" s="125" t="s">
        <v>595</v>
      </c>
      <c r="I30" s="91" t="s">
        <v>292</v>
      </c>
    </row>
    <row r="31" spans="1:9" ht="39.950000000000003" customHeight="1" x14ac:dyDescent="0.25">
      <c r="A31" s="103" t="s">
        <v>1</v>
      </c>
      <c r="B31" s="103">
        <v>29</v>
      </c>
      <c r="C31" s="124" t="s">
        <v>522</v>
      </c>
      <c r="D31" s="91">
        <v>1</v>
      </c>
      <c r="E31" s="120" t="str">
        <f t="shared" si="0"/>
        <v>SS2F-275-39-15</v>
      </c>
      <c r="F31" s="92">
        <v>2</v>
      </c>
      <c r="G31" s="91" t="s">
        <v>46</v>
      </c>
      <c r="H31" s="125" t="s">
        <v>594</v>
      </c>
      <c r="I31" s="91" t="s">
        <v>292</v>
      </c>
    </row>
    <row r="32" spans="1:9" ht="39.950000000000003" customHeight="1" x14ac:dyDescent="0.25">
      <c r="A32" s="103" t="s">
        <v>1</v>
      </c>
      <c r="B32" s="103">
        <v>30</v>
      </c>
      <c r="C32" s="124" t="s">
        <v>522</v>
      </c>
      <c r="D32" s="91">
        <v>2</v>
      </c>
      <c r="E32" s="120" t="str">
        <f t="shared" si="0"/>
        <v>SSFB-20-70-50</v>
      </c>
      <c r="F32" s="92">
        <v>2</v>
      </c>
      <c r="G32" s="91" t="s">
        <v>46</v>
      </c>
      <c r="H32" s="125" t="s">
        <v>593</v>
      </c>
      <c r="I32" s="91" t="s">
        <v>292</v>
      </c>
    </row>
    <row r="33" spans="1:9" ht="39.950000000000003" customHeight="1" x14ac:dyDescent="0.25">
      <c r="A33" s="103" t="s">
        <v>1</v>
      </c>
      <c r="B33" s="103">
        <v>31</v>
      </c>
      <c r="C33" s="124" t="s">
        <v>521</v>
      </c>
      <c r="D33" s="91">
        <v>1</v>
      </c>
      <c r="E33" s="120" t="str">
        <f t="shared" si="0"/>
        <v>JTDAS-SPB-A40-B70-T4.5-Y10-DA6-CC1-L20-N6-X10</v>
      </c>
      <c r="F33" s="90">
        <v>1</v>
      </c>
      <c r="G33" s="91"/>
      <c r="H33" s="125" t="s">
        <v>230</v>
      </c>
      <c r="I33" s="91" t="s">
        <v>292</v>
      </c>
    </row>
    <row r="34" spans="1:9" ht="39.950000000000003" customHeight="1" x14ac:dyDescent="0.25">
      <c r="A34" s="103" t="s">
        <v>1</v>
      </c>
      <c r="B34" s="103">
        <v>32</v>
      </c>
      <c r="C34" s="124" t="s">
        <v>560</v>
      </c>
      <c r="D34" s="91">
        <v>1</v>
      </c>
      <c r="E34" s="120" t="str">
        <f t="shared" si="0"/>
        <v>FALBS-SPB-T4.5-A55-B70-L30-NA6-DA20-H37-S58-V15-X15-Y7.5</v>
      </c>
      <c r="F34" s="90">
        <v>1</v>
      </c>
      <c r="G34" s="91"/>
      <c r="H34" s="125" t="s">
        <v>214</v>
      </c>
      <c r="I34" s="91" t="s">
        <v>292</v>
      </c>
    </row>
    <row r="35" spans="1:9" ht="39.950000000000003" customHeight="1" x14ac:dyDescent="0.25">
      <c r="A35" s="103" t="s">
        <v>1</v>
      </c>
      <c r="B35" s="103">
        <v>33</v>
      </c>
      <c r="C35" s="124" t="s">
        <v>560</v>
      </c>
      <c r="D35" s="91">
        <v>1</v>
      </c>
      <c r="E35" s="120" t="str">
        <f t="shared" si="0"/>
        <v>FALBS-SPB-T4.5-A70-B95-L30-NA6-DA20-H52-S83-V15-X15-Y7.5</v>
      </c>
      <c r="F35" s="90">
        <v>1</v>
      </c>
      <c r="G35" s="91"/>
      <c r="H35" s="125" t="s">
        <v>215</v>
      </c>
      <c r="I35" s="91" t="s">
        <v>292</v>
      </c>
    </row>
    <row r="36" spans="1:9" ht="39.950000000000003" customHeight="1" x14ac:dyDescent="0.25">
      <c r="A36" s="103" t="s">
        <v>1</v>
      </c>
      <c r="B36" s="103">
        <v>34</v>
      </c>
      <c r="C36" s="124" t="s">
        <v>560</v>
      </c>
      <c r="D36" s="91">
        <v>1</v>
      </c>
      <c r="E36" s="120" t="str">
        <f t="shared" si="0"/>
        <v>FASBS-SPB</v>
      </c>
      <c r="F36" s="92">
        <v>2</v>
      </c>
      <c r="G36" s="91"/>
      <c r="H36" s="125" t="s">
        <v>569</v>
      </c>
      <c r="I36" s="91" t="s">
        <v>292</v>
      </c>
    </row>
    <row r="37" spans="1:9" ht="39.950000000000003" customHeight="1" x14ac:dyDescent="0.25">
      <c r="A37" s="103" t="s">
        <v>1</v>
      </c>
      <c r="B37" s="103">
        <v>35</v>
      </c>
      <c r="C37" s="124" t="s">
        <v>561</v>
      </c>
      <c r="D37" s="91">
        <v>1</v>
      </c>
      <c r="E37" s="120" t="str">
        <f t="shared" si="0"/>
        <v>SWCBS-SPB-A80-B35-T4.5-CC1-D20-F53-H25-J30-K7-N6-W20-X10</v>
      </c>
      <c r="F37" s="90">
        <v>1</v>
      </c>
      <c r="G37" s="91"/>
      <c r="H37" s="125" t="s">
        <v>284</v>
      </c>
      <c r="I37" s="91" t="s">
        <v>292</v>
      </c>
    </row>
    <row r="38" spans="1:9" ht="39.950000000000003" customHeight="1" x14ac:dyDescent="0.25">
      <c r="A38" s="103" t="s">
        <v>1</v>
      </c>
      <c r="B38" s="103">
        <v>36</v>
      </c>
      <c r="C38" s="124" t="s">
        <v>526</v>
      </c>
      <c r="D38" s="91">
        <v>4</v>
      </c>
      <c r="E38" s="120" t="str">
        <f t="shared" si="0"/>
        <v>E2E-X10MF1-M1</v>
      </c>
      <c r="F38" s="90">
        <v>1</v>
      </c>
      <c r="G38" s="91"/>
      <c r="H38" s="125" t="s">
        <v>213</v>
      </c>
      <c r="I38" s="91" t="s">
        <v>171</v>
      </c>
    </row>
    <row r="39" spans="1:9" ht="39.950000000000003" customHeight="1" x14ac:dyDescent="0.25">
      <c r="A39" s="103" t="s">
        <v>1</v>
      </c>
      <c r="B39" s="103">
        <v>37</v>
      </c>
      <c r="C39" s="124" t="s">
        <v>556</v>
      </c>
      <c r="D39" s="91">
        <v>2</v>
      </c>
      <c r="E39" s="120" t="str">
        <f t="shared" si="0"/>
        <v>ANL217</v>
      </c>
      <c r="F39" s="92">
        <v>2</v>
      </c>
      <c r="G39" s="91" t="s">
        <v>46</v>
      </c>
      <c r="H39" s="125" t="s">
        <v>294</v>
      </c>
      <c r="I39" s="91" t="s">
        <v>292</v>
      </c>
    </row>
    <row r="40" spans="1:9" ht="39.950000000000003" customHeight="1" x14ac:dyDescent="0.25">
      <c r="A40" s="103" t="s">
        <v>1</v>
      </c>
      <c r="B40" s="103">
        <v>38</v>
      </c>
      <c r="C40" s="124" t="s">
        <v>556</v>
      </c>
      <c r="D40" s="91">
        <v>2</v>
      </c>
      <c r="E40" s="120" t="str">
        <f t="shared" si="0"/>
        <v>ANL227</v>
      </c>
      <c r="F40" s="92">
        <v>2</v>
      </c>
      <c r="G40" s="91" t="s">
        <v>46</v>
      </c>
      <c r="H40" s="125" t="s">
        <v>32</v>
      </c>
      <c r="I40" s="91" t="s">
        <v>292</v>
      </c>
    </row>
    <row r="41" spans="1:9" ht="39.950000000000003" customHeight="1" x14ac:dyDescent="0.25">
      <c r="A41" s="103" t="s">
        <v>1</v>
      </c>
      <c r="B41" s="99"/>
      <c r="C41" s="91" t="s">
        <v>627</v>
      </c>
      <c r="D41" s="91">
        <v>2</v>
      </c>
      <c r="E41" s="91"/>
      <c r="F41" s="104">
        <v>4</v>
      </c>
      <c r="G41" s="91"/>
      <c r="H41" s="125" t="s">
        <v>626</v>
      </c>
      <c r="I41" s="91"/>
    </row>
    <row r="42" spans="1:9" ht="39.950000000000003" customHeight="1" x14ac:dyDescent="0.25">
      <c r="A42" s="103" t="s">
        <v>1</v>
      </c>
      <c r="B42" s="103">
        <v>39</v>
      </c>
      <c r="C42" s="124" t="s">
        <v>538</v>
      </c>
      <c r="D42" s="91">
        <v>2</v>
      </c>
      <c r="E42" s="120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5" t="s">
        <v>211</v>
      </c>
      <c r="I42" s="91" t="s">
        <v>292</v>
      </c>
    </row>
    <row r="43" spans="1:9" ht="39.950000000000003" customHeight="1" x14ac:dyDescent="0.25">
      <c r="A43" s="103" t="s">
        <v>1</v>
      </c>
      <c r="B43" s="103">
        <v>40</v>
      </c>
      <c r="C43" s="124" t="s">
        <v>539</v>
      </c>
      <c r="D43" s="91">
        <v>2</v>
      </c>
      <c r="E43" s="120" t="str">
        <f t="shared" si="1"/>
        <v>APR273M</v>
      </c>
      <c r="F43" s="90">
        <v>1</v>
      </c>
      <c r="G43" s="91"/>
      <c r="H43" s="125" t="s">
        <v>6</v>
      </c>
      <c r="I43" s="91" t="s">
        <v>292</v>
      </c>
    </row>
    <row r="44" spans="1:9" ht="39.950000000000003" customHeight="1" x14ac:dyDescent="0.25">
      <c r="A44" s="103" t="s">
        <v>1</v>
      </c>
      <c r="B44" s="103">
        <v>41</v>
      </c>
      <c r="C44" s="124" t="s">
        <v>567</v>
      </c>
      <c r="D44" s="91">
        <v>4</v>
      </c>
      <c r="E44" s="120" t="str">
        <f t="shared" si="1"/>
        <v>HFC45A6-B</v>
      </c>
      <c r="F44" s="90">
        <v>1</v>
      </c>
      <c r="G44" s="91"/>
      <c r="H44" s="125" t="s">
        <v>187</v>
      </c>
      <c r="I44" s="91" t="s">
        <v>292</v>
      </c>
    </row>
    <row r="45" spans="1:9" ht="39.950000000000003" customHeight="1" x14ac:dyDescent="0.25">
      <c r="A45" s="103" t="s">
        <v>1</v>
      </c>
      <c r="B45" s="103">
        <v>42</v>
      </c>
      <c r="C45" s="124" t="s">
        <v>567</v>
      </c>
      <c r="D45" s="91">
        <v>3</v>
      </c>
      <c r="E45" s="120" t="str">
        <f t="shared" si="1"/>
        <v>HFC6-3030-B</v>
      </c>
      <c r="F45" s="90">
        <v>1</v>
      </c>
      <c r="G45" s="91"/>
      <c r="H45" s="125" t="s">
        <v>188</v>
      </c>
      <c r="I45" s="91" t="s">
        <v>292</v>
      </c>
    </row>
    <row r="46" spans="1:9" ht="39.950000000000003" customHeight="1" x14ac:dyDescent="0.25">
      <c r="A46" s="103" t="s">
        <v>1</v>
      </c>
      <c r="B46" s="103">
        <v>43</v>
      </c>
      <c r="C46" s="124" t="s">
        <v>567</v>
      </c>
      <c r="D46" s="91">
        <v>8</v>
      </c>
      <c r="E46" s="120" t="str">
        <f t="shared" si="1"/>
        <v>HFC6-3060-B</v>
      </c>
      <c r="F46" s="90">
        <v>1</v>
      </c>
      <c r="G46" s="91"/>
      <c r="H46" s="125" t="s">
        <v>189</v>
      </c>
      <c r="I46" s="91" t="s">
        <v>292</v>
      </c>
    </row>
    <row r="47" spans="1:9" ht="39.950000000000003" customHeight="1" x14ac:dyDescent="0.25">
      <c r="A47" s="103" t="s">
        <v>1</v>
      </c>
      <c r="B47" s="103">
        <v>44</v>
      </c>
      <c r="C47" s="124" t="s">
        <v>564</v>
      </c>
      <c r="D47" s="91">
        <v>2</v>
      </c>
      <c r="E47" s="120" t="str">
        <f t="shared" si="1"/>
        <v>CRONEWB33</v>
      </c>
      <c r="F47" s="90">
        <v>1</v>
      </c>
      <c r="G47" s="91"/>
      <c r="H47" s="125" t="s">
        <v>3</v>
      </c>
      <c r="I47" s="91" t="s">
        <v>292</v>
      </c>
    </row>
    <row r="48" spans="1:9" ht="39.950000000000003" customHeight="1" x14ac:dyDescent="0.25">
      <c r="A48" s="103" t="s">
        <v>1</v>
      </c>
      <c r="B48" s="103">
        <v>45</v>
      </c>
      <c r="C48" s="124" t="s">
        <v>564</v>
      </c>
      <c r="D48" s="91">
        <v>2</v>
      </c>
      <c r="E48" s="120" t="str">
        <f t="shared" si="1"/>
        <v>CRONEXB33</v>
      </c>
      <c r="F48" s="90">
        <v>1</v>
      </c>
      <c r="G48" s="91"/>
      <c r="H48" s="125" t="s">
        <v>2</v>
      </c>
      <c r="I48" s="91" t="s">
        <v>292</v>
      </c>
    </row>
    <row r="49" spans="1:9" ht="39.950000000000003" customHeight="1" x14ac:dyDescent="0.25">
      <c r="A49" s="103" t="s">
        <v>1</v>
      </c>
      <c r="B49" s="103">
        <v>46</v>
      </c>
      <c r="C49" s="124" t="s">
        <v>540</v>
      </c>
      <c r="D49" s="91">
        <v>6</v>
      </c>
      <c r="E49" s="120" t="str">
        <f t="shared" si="1"/>
        <v>ASH3N</v>
      </c>
      <c r="F49" s="90">
        <v>1</v>
      </c>
      <c r="G49" s="91"/>
      <c r="H49" s="125" t="s">
        <v>7</v>
      </c>
      <c r="I49" s="91" t="s">
        <v>292</v>
      </c>
    </row>
    <row r="50" spans="1:9" ht="39.950000000000003" customHeight="1" x14ac:dyDescent="0.25">
      <c r="A50" s="103" t="s">
        <v>1</v>
      </c>
      <c r="B50" s="99"/>
      <c r="C50" s="91" t="s">
        <v>628</v>
      </c>
      <c r="D50" s="91">
        <v>1</v>
      </c>
      <c r="E50" s="91"/>
      <c r="F50" s="104">
        <v>4</v>
      </c>
      <c r="G50" s="91"/>
      <c r="H50" s="125" t="s">
        <v>629</v>
      </c>
      <c r="I50" s="91"/>
    </row>
    <row r="51" spans="1:9" ht="39.950000000000003" customHeight="1" x14ac:dyDescent="0.25">
      <c r="A51" s="103" t="s">
        <v>1</v>
      </c>
      <c r="B51" s="103">
        <v>47</v>
      </c>
      <c r="C51" s="124" t="s">
        <v>566</v>
      </c>
      <c r="D51" s="91">
        <v>72</v>
      </c>
      <c r="E51" s="120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5" t="s">
        <v>178</v>
      </c>
      <c r="I51" s="91" t="s">
        <v>292</v>
      </c>
    </row>
    <row r="52" spans="1:9" ht="39.950000000000003" customHeight="1" x14ac:dyDescent="0.25">
      <c r="A52" s="103" t="s">
        <v>51</v>
      </c>
      <c r="B52" s="103">
        <v>1</v>
      </c>
      <c r="C52" s="124" t="s">
        <v>529</v>
      </c>
      <c r="D52" s="103">
        <v>16</v>
      </c>
      <c r="E52" s="120" t="str">
        <f t="shared" si="2"/>
        <v>FXNAA8-8-F7-N10</v>
      </c>
      <c r="F52" s="90">
        <v>1</v>
      </c>
      <c r="G52" s="91"/>
      <c r="H52" s="125" t="s">
        <v>172</v>
      </c>
      <c r="I52" s="91" t="s">
        <v>292</v>
      </c>
    </row>
    <row r="53" spans="1:9" ht="39.950000000000003" customHeight="1" x14ac:dyDescent="0.25">
      <c r="A53" s="103" t="s">
        <v>51</v>
      </c>
      <c r="B53" s="103">
        <v>2</v>
      </c>
      <c r="C53" s="124" t="s">
        <v>519</v>
      </c>
      <c r="D53" s="103">
        <v>2</v>
      </c>
      <c r="E53" s="120" t="str">
        <f t="shared" si="2"/>
        <v>ACA8H-890-700-4-F430-G330-N6</v>
      </c>
      <c r="F53" s="90">
        <v>1</v>
      </c>
      <c r="G53" s="91"/>
      <c r="H53" s="125" t="s">
        <v>181</v>
      </c>
      <c r="I53" s="91" t="s">
        <v>292</v>
      </c>
    </row>
    <row r="54" spans="1:9" ht="39.950000000000003" customHeight="1" x14ac:dyDescent="0.25">
      <c r="A54" s="103" t="s">
        <v>51</v>
      </c>
      <c r="B54" s="103">
        <v>3</v>
      </c>
      <c r="C54" s="124" t="s">
        <v>519</v>
      </c>
      <c r="D54" s="103">
        <v>2</v>
      </c>
      <c r="E54" s="120" t="str">
        <f t="shared" si="2"/>
        <v>ACA8H-890-760-4-F430-G360-N6</v>
      </c>
      <c r="F54" s="92">
        <v>2</v>
      </c>
      <c r="G54" s="91" t="s">
        <v>46</v>
      </c>
      <c r="H54" s="125" t="s">
        <v>293</v>
      </c>
      <c r="I54" s="91" t="s">
        <v>292</v>
      </c>
    </row>
    <row r="55" spans="1:9" ht="39.950000000000003" customHeight="1" x14ac:dyDescent="0.25">
      <c r="A55" s="103" t="s">
        <v>51</v>
      </c>
      <c r="B55" s="103">
        <v>4</v>
      </c>
      <c r="C55" s="124" t="s">
        <v>520</v>
      </c>
      <c r="D55" s="103">
        <v>2</v>
      </c>
      <c r="E55" s="120" t="str">
        <f t="shared" si="2"/>
        <v>HFS8-4040-140</v>
      </c>
      <c r="F55" s="90">
        <v>1</v>
      </c>
      <c r="G55" s="91"/>
      <c r="H55" s="125" t="s">
        <v>254</v>
      </c>
      <c r="I55" s="91" t="s">
        <v>292</v>
      </c>
    </row>
    <row r="56" spans="1:9" ht="39.950000000000003" customHeight="1" x14ac:dyDescent="0.25">
      <c r="A56" s="103" t="s">
        <v>51</v>
      </c>
      <c r="B56" s="103">
        <v>5</v>
      </c>
      <c r="C56" s="124" t="s">
        <v>520</v>
      </c>
      <c r="D56" s="103">
        <v>2</v>
      </c>
      <c r="E56" s="120" t="str">
        <f t="shared" si="2"/>
        <v>HFS8-4040-1400</v>
      </c>
      <c r="F56" s="90">
        <v>1</v>
      </c>
      <c r="G56" s="91"/>
      <c r="H56" s="125" t="s">
        <v>255</v>
      </c>
      <c r="I56" s="91" t="s">
        <v>292</v>
      </c>
    </row>
    <row r="57" spans="1:9" ht="39.950000000000003" customHeight="1" x14ac:dyDescent="0.25">
      <c r="A57" s="103" t="s">
        <v>51</v>
      </c>
      <c r="B57" s="103">
        <v>6</v>
      </c>
      <c r="C57" s="124" t="s">
        <v>520</v>
      </c>
      <c r="D57" s="103">
        <v>3</v>
      </c>
      <c r="E57" s="120" t="str">
        <f t="shared" si="2"/>
        <v>HFS8-4040-1520</v>
      </c>
      <c r="F57" s="90">
        <v>1</v>
      </c>
      <c r="G57" s="91"/>
      <c r="H57" s="125" t="s">
        <v>256</v>
      </c>
      <c r="I57" s="91" t="s">
        <v>292</v>
      </c>
    </row>
    <row r="58" spans="1:9" ht="39.950000000000003" customHeight="1" x14ac:dyDescent="0.25">
      <c r="A58" s="103" t="s">
        <v>51</v>
      </c>
      <c r="B58" s="103">
        <v>7</v>
      </c>
      <c r="C58" s="124" t="s">
        <v>520</v>
      </c>
      <c r="D58" s="103">
        <v>2</v>
      </c>
      <c r="E58" s="120" t="str">
        <f t="shared" si="2"/>
        <v>HFS8-4040-680</v>
      </c>
      <c r="F58" s="90">
        <v>1</v>
      </c>
      <c r="G58" s="91"/>
      <c r="H58" s="125" t="s">
        <v>257</v>
      </c>
      <c r="I58" s="91" t="s">
        <v>292</v>
      </c>
    </row>
    <row r="59" spans="1:9" ht="39.950000000000003" customHeight="1" x14ac:dyDescent="0.25">
      <c r="A59" s="103" t="s">
        <v>51</v>
      </c>
      <c r="B59" s="103">
        <v>8</v>
      </c>
      <c r="C59" s="124" t="s">
        <v>520</v>
      </c>
      <c r="D59" s="103">
        <v>4</v>
      </c>
      <c r="E59" s="120" t="str">
        <f t="shared" si="2"/>
        <v>HFS8-4040-820</v>
      </c>
      <c r="F59" s="90">
        <v>1</v>
      </c>
      <c r="G59" s="91"/>
      <c r="H59" s="125" t="s">
        <v>258</v>
      </c>
      <c r="I59" s="91" t="s">
        <v>292</v>
      </c>
    </row>
    <row r="60" spans="1:9" ht="39.950000000000003" customHeight="1" x14ac:dyDescent="0.25">
      <c r="A60" s="103" t="s">
        <v>51</v>
      </c>
      <c r="B60" s="103">
        <v>9</v>
      </c>
      <c r="C60" s="124" t="s">
        <v>520</v>
      </c>
      <c r="D60" s="103">
        <v>11</v>
      </c>
      <c r="E60" s="120" t="str">
        <f t="shared" si="2"/>
        <v>HFS8-4080-1240</v>
      </c>
      <c r="F60" s="90">
        <v>1</v>
      </c>
      <c r="G60" s="91"/>
      <c r="H60" s="125" t="s">
        <v>259</v>
      </c>
      <c r="I60" s="91" t="s">
        <v>292</v>
      </c>
    </row>
    <row r="61" spans="1:9" ht="39.950000000000003" customHeight="1" x14ac:dyDescent="0.25">
      <c r="A61" s="103" t="s">
        <v>51</v>
      </c>
      <c r="B61" s="103">
        <v>10</v>
      </c>
      <c r="C61" s="124" t="s">
        <v>520</v>
      </c>
      <c r="D61" s="103">
        <v>1</v>
      </c>
      <c r="E61" s="120" t="str">
        <f t="shared" si="2"/>
        <v>HFS8-4080-1320</v>
      </c>
      <c r="F61" s="90">
        <v>1</v>
      </c>
      <c r="G61" s="91"/>
      <c r="H61" s="125" t="s">
        <v>260</v>
      </c>
      <c r="I61" s="91" t="s">
        <v>292</v>
      </c>
    </row>
    <row r="62" spans="1:9" ht="39.950000000000003" customHeight="1" x14ac:dyDescent="0.25">
      <c r="A62" s="103" t="s">
        <v>51</v>
      </c>
      <c r="B62" s="103">
        <v>11</v>
      </c>
      <c r="C62" s="124" t="s">
        <v>520</v>
      </c>
      <c r="D62" s="103">
        <v>1</v>
      </c>
      <c r="E62" s="120" t="str">
        <f t="shared" si="2"/>
        <v>HFS8-4080-1440</v>
      </c>
      <c r="F62" s="90">
        <v>1</v>
      </c>
      <c r="G62" s="91"/>
      <c r="H62" s="125" t="s">
        <v>261</v>
      </c>
      <c r="I62" s="91" t="s">
        <v>292</v>
      </c>
    </row>
    <row r="63" spans="1:9" ht="39.950000000000003" customHeight="1" x14ac:dyDescent="0.25">
      <c r="A63" s="103" t="s">
        <v>51</v>
      </c>
      <c r="B63" s="103">
        <v>12</v>
      </c>
      <c r="C63" s="124" t="s">
        <v>520</v>
      </c>
      <c r="D63" s="103">
        <v>2</v>
      </c>
      <c r="E63" s="120" t="str">
        <f t="shared" si="2"/>
        <v>HFS8-4080-1458</v>
      </c>
      <c r="F63" s="90">
        <v>1</v>
      </c>
      <c r="G63" s="91"/>
      <c r="H63" s="125" t="s">
        <v>262</v>
      </c>
      <c r="I63" s="91" t="s">
        <v>292</v>
      </c>
    </row>
    <row r="64" spans="1:9" ht="39.950000000000003" customHeight="1" x14ac:dyDescent="0.25">
      <c r="A64" s="103" t="s">
        <v>51</v>
      </c>
      <c r="B64" s="103">
        <v>13</v>
      </c>
      <c r="C64" s="124" t="s">
        <v>520</v>
      </c>
      <c r="D64" s="103">
        <v>2</v>
      </c>
      <c r="E64" s="120" t="str">
        <f t="shared" si="2"/>
        <v>HFS8-4080-485</v>
      </c>
      <c r="F64" s="90">
        <v>1</v>
      </c>
      <c r="G64" s="91"/>
      <c r="H64" s="125" t="s">
        <v>263</v>
      </c>
      <c r="I64" s="91" t="s">
        <v>292</v>
      </c>
    </row>
    <row r="65" spans="1:9" ht="39.950000000000003" customHeight="1" x14ac:dyDescent="0.25">
      <c r="A65" s="103" t="s">
        <v>51</v>
      </c>
      <c r="B65" s="103">
        <v>14</v>
      </c>
      <c r="C65" s="124" t="s">
        <v>520</v>
      </c>
      <c r="D65" s="103">
        <v>1</v>
      </c>
      <c r="E65" s="120" t="str">
        <f t="shared" si="2"/>
        <v>HFS8-4080-694</v>
      </c>
      <c r="F65" s="90">
        <v>1</v>
      </c>
      <c r="G65" s="91"/>
      <c r="H65" s="125" t="s">
        <v>264</v>
      </c>
      <c r="I65" s="91" t="s">
        <v>292</v>
      </c>
    </row>
    <row r="66" spans="1:9" ht="39.950000000000003" customHeight="1" x14ac:dyDescent="0.25">
      <c r="A66" s="103" t="s">
        <v>51</v>
      </c>
      <c r="B66" s="103">
        <v>15</v>
      </c>
      <c r="C66" s="124" t="s">
        <v>520</v>
      </c>
      <c r="D66" s="103">
        <v>2</v>
      </c>
      <c r="E66" s="120" t="str">
        <f t="shared" si="2"/>
        <v>HFS8-4080-820</v>
      </c>
      <c r="F66" s="90">
        <v>1</v>
      </c>
      <c r="G66" s="91"/>
      <c r="H66" s="125" t="s">
        <v>265</v>
      </c>
      <c r="I66" s="91" t="s">
        <v>292</v>
      </c>
    </row>
    <row r="67" spans="1:9" ht="39.950000000000003" customHeight="1" x14ac:dyDescent="0.25">
      <c r="A67" s="103" t="s">
        <v>51</v>
      </c>
      <c r="B67" s="103">
        <v>16</v>
      </c>
      <c r="C67" s="124" t="s">
        <v>520</v>
      </c>
      <c r="D67" s="103">
        <v>1</v>
      </c>
      <c r="E67" s="120" t="str">
        <f t="shared" si="2"/>
        <v>HFS8-8080-1240</v>
      </c>
      <c r="F67" s="90">
        <v>1</v>
      </c>
      <c r="G67" s="91"/>
      <c r="H67" s="125" t="s">
        <v>266</v>
      </c>
      <c r="I67" s="91" t="s">
        <v>292</v>
      </c>
    </row>
    <row r="68" spans="1:9" ht="39.950000000000003" customHeight="1" x14ac:dyDescent="0.25">
      <c r="A68" s="103" t="s">
        <v>51</v>
      </c>
      <c r="B68" s="103">
        <v>17</v>
      </c>
      <c r="C68" s="124" t="s">
        <v>520</v>
      </c>
      <c r="D68" s="103">
        <v>2</v>
      </c>
      <c r="E68" s="120" t="str">
        <f t="shared" si="2"/>
        <v>HFS8-8080-2890</v>
      </c>
      <c r="F68" s="90">
        <v>1</v>
      </c>
      <c r="G68" s="91"/>
      <c r="H68" s="125" t="s">
        <v>267</v>
      </c>
      <c r="I68" s="91" t="s">
        <v>292</v>
      </c>
    </row>
    <row r="69" spans="1:9" ht="39.950000000000003" customHeight="1" x14ac:dyDescent="0.25">
      <c r="A69" s="103" t="s">
        <v>51</v>
      </c>
      <c r="B69" s="103">
        <v>18</v>
      </c>
      <c r="C69" s="124" t="s">
        <v>520</v>
      </c>
      <c r="D69" s="103">
        <v>2</v>
      </c>
      <c r="E69" s="120" t="str">
        <f t="shared" si="2"/>
        <v>HFS8-8080-2995</v>
      </c>
      <c r="F69" s="90">
        <v>1</v>
      </c>
      <c r="G69" s="91"/>
      <c r="H69" s="125" t="s">
        <v>268</v>
      </c>
      <c r="I69" s="91" t="s">
        <v>292</v>
      </c>
    </row>
    <row r="70" spans="1:9" ht="39.950000000000003" customHeight="1" x14ac:dyDescent="0.25">
      <c r="A70" s="103" t="s">
        <v>51</v>
      </c>
      <c r="B70" s="103">
        <v>19</v>
      </c>
      <c r="C70" s="124" t="s">
        <v>520</v>
      </c>
      <c r="D70" s="103">
        <v>4</v>
      </c>
      <c r="E70" s="120" t="str">
        <f t="shared" si="2"/>
        <v>HFS8-8080-386.5</v>
      </c>
      <c r="F70" s="90">
        <v>1</v>
      </c>
      <c r="G70" s="91"/>
      <c r="H70" s="125" t="s">
        <v>269</v>
      </c>
      <c r="I70" s="91" t="s">
        <v>292</v>
      </c>
    </row>
    <row r="71" spans="1:9" ht="39.950000000000003" customHeight="1" x14ac:dyDescent="0.25">
      <c r="A71" s="103" t="s">
        <v>51</v>
      </c>
      <c r="B71" s="91"/>
      <c r="C71" s="124" t="s">
        <v>541</v>
      </c>
      <c r="D71" s="103">
        <v>5</v>
      </c>
      <c r="E71" s="120"/>
      <c r="F71" s="104">
        <v>4</v>
      </c>
      <c r="G71" s="91"/>
      <c r="H71" s="124" t="s">
        <v>541</v>
      </c>
      <c r="I71" s="91"/>
    </row>
    <row r="72" spans="1:9" ht="39.950000000000003" customHeight="1" x14ac:dyDescent="0.25">
      <c r="A72" s="103" t="s">
        <v>51</v>
      </c>
      <c r="B72" s="99"/>
      <c r="C72" s="124" t="s">
        <v>541</v>
      </c>
      <c r="D72" s="103">
        <v>15</v>
      </c>
      <c r="E72" s="120"/>
      <c r="F72" s="104">
        <v>4</v>
      </c>
      <c r="G72" s="91"/>
      <c r="H72" s="124" t="s">
        <v>541</v>
      </c>
      <c r="I72" s="91"/>
    </row>
    <row r="73" spans="1:9" ht="39.950000000000003" customHeight="1" x14ac:dyDescent="0.25">
      <c r="A73" s="103" t="s">
        <v>51</v>
      </c>
      <c r="B73" s="103">
        <v>20</v>
      </c>
      <c r="C73" s="124" t="s">
        <v>533</v>
      </c>
      <c r="D73" s="103">
        <v>2</v>
      </c>
      <c r="E73" s="120" t="str">
        <f t="shared" ref="E73:E116" si="3">HYPERLINK(CONCATENATE("https://de.misumi-ec.com/vona2/result/?Keyword=",H73),H73)</f>
        <v>MAC1620H</v>
      </c>
      <c r="F73" s="90">
        <v>1</v>
      </c>
      <c r="G73" s="91"/>
      <c r="H73" s="103" t="s">
        <v>29</v>
      </c>
      <c r="I73" s="91" t="s">
        <v>292</v>
      </c>
    </row>
    <row r="74" spans="1:9" ht="39.950000000000003" customHeight="1" x14ac:dyDescent="0.25">
      <c r="A74" s="103" t="s">
        <v>51</v>
      </c>
      <c r="B74" s="103">
        <v>21</v>
      </c>
      <c r="C74" s="124" t="s">
        <v>555</v>
      </c>
      <c r="D74" s="103">
        <v>25</v>
      </c>
      <c r="E74" s="120" t="str">
        <f t="shared" si="3"/>
        <v>ARL101L</v>
      </c>
      <c r="F74" s="90">
        <v>1</v>
      </c>
      <c r="G74" s="91"/>
      <c r="H74" s="125" t="s">
        <v>25</v>
      </c>
      <c r="I74" s="91" t="s">
        <v>292</v>
      </c>
    </row>
    <row r="75" spans="1:9" ht="39.950000000000003" customHeight="1" x14ac:dyDescent="0.25">
      <c r="A75" s="103" t="s">
        <v>51</v>
      </c>
      <c r="B75" s="103">
        <v>22</v>
      </c>
      <c r="C75" s="124" t="s">
        <v>555</v>
      </c>
      <c r="D75" s="103">
        <v>5</v>
      </c>
      <c r="E75" s="120" t="str">
        <f t="shared" si="3"/>
        <v>ARL101R</v>
      </c>
      <c r="F75" s="90">
        <v>1</v>
      </c>
      <c r="G75" s="91"/>
      <c r="H75" s="125" t="s">
        <v>5</v>
      </c>
      <c r="I75" s="91" t="s">
        <v>292</v>
      </c>
    </row>
    <row r="76" spans="1:9" ht="39.950000000000003" customHeight="1" x14ac:dyDescent="0.25">
      <c r="A76" s="103" t="s">
        <v>51</v>
      </c>
      <c r="B76" s="103">
        <v>23</v>
      </c>
      <c r="C76" s="124" t="s">
        <v>528</v>
      </c>
      <c r="D76" s="103">
        <v>4</v>
      </c>
      <c r="E76" s="120" t="str">
        <f t="shared" si="3"/>
        <v>FJGN12-75</v>
      </c>
      <c r="F76" s="90">
        <v>1</v>
      </c>
      <c r="G76" s="91"/>
      <c r="H76" s="103" t="s">
        <v>186</v>
      </c>
      <c r="I76" s="91" t="s">
        <v>292</v>
      </c>
    </row>
    <row r="77" spans="1:9" ht="39.950000000000003" customHeight="1" x14ac:dyDescent="0.25">
      <c r="A77" s="103" t="s">
        <v>51</v>
      </c>
      <c r="B77" s="103">
        <v>24</v>
      </c>
      <c r="C77" s="124" t="s">
        <v>455</v>
      </c>
      <c r="D77" s="103">
        <v>1</v>
      </c>
      <c r="E77" s="120" t="str">
        <f t="shared" si="3"/>
        <v>UWAPN600</v>
      </c>
      <c r="F77" s="90">
        <v>1</v>
      </c>
      <c r="G77" s="91"/>
      <c r="H77" s="103" t="s">
        <v>28</v>
      </c>
      <c r="I77" s="91" t="s">
        <v>292</v>
      </c>
    </row>
    <row r="78" spans="1:9" ht="39.950000000000003" customHeight="1" x14ac:dyDescent="0.25">
      <c r="A78" s="103" t="s">
        <v>51</v>
      </c>
      <c r="B78" s="103">
        <v>25</v>
      </c>
      <c r="C78" s="124" t="s">
        <v>568</v>
      </c>
      <c r="D78" s="103">
        <v>4</v>
      </c>
      <c r="E78" s="120" t="str">
        <f t="shared" si="3"/>
        <v>HLF8-8080-12</v>
      </c>
      <c r="F78" s="90">
        <v>1</v>
      </c>
      <c r="G78" s="91"/>
      <c r="H78" s="125" t="s">
        <v>193</v>
      </c>
      <c r="I78" s="91" t="s">
        <v>292</v>
      </c>
    </row>
    <row r="79" spans="1:9" ht="39.950000000000003" customHeight="1" x14ac:dyDescent="0.25">
      <c r="A79" s="103" t="s">
        <v>51</v>
      </c>
      <c r="B79" s="103">
        <v>26</v>
      </c>
      <c r="C79" s="124" t="s">
        <v>525</v>
      </c>
      <c r="D79" s="103">
        <v>2</v>
      </c>
      <c r="E79" s="120" t="str">
        <f t="shared" si="3"/>
        <v>CMGK100-U</v>
      </c>
      <c r="F79" s="90">
        <v>1</v>
      </c>
      <c r="G79" s="91"/>
      <c r="H79" s="103" t="s">
        <v>185</v>
      </c>
      <c r="I79" s="91" t="s">
        <v>292</v>
      </c>
    </row>
    <row r="80" spans="1:9" ht="39.950000000000003" customHeight="1" x14ac:dyDescent="0.25">
      <c r="A80" s="103" t="s">
        <v>51</v>
      </c>
      <c r="B80" s="103">
        <v>27</v>
      </c>
      <c r="C80" s="124" t="s">
        <v>522</v>
      </c>
      <c r="D80" s="103">
        <v>1</v>
      </c>
      <c r="E80" s="120" t="str">
        <f t="shared" si="3"/>
        <v>SSFB-140-50-30</v>
      </c>
      <c r="F80" s="92">
        <v>2</v>
      </c>
      <c r="G80" s="91" t="s">
        <v>46</v>
      </c>
      <c r="H80" s="91" t="s">
        <v>578</v>
      </c>
      <c r="I80" s="91"/>
    </row>
    <row r="81" spans="1:9" ht="39.950000000000003" customHeight="1" x14ac:dyDescent="0.25">
      <c r="A81" s="103" t="s">
        <v>51</v>
      </c>
      <c r="B81" s="103">
        <v>28</v>
      </c>
      <c r="C81" s="124" t="s">
        <v>522</v>
      </c>
      <c r="D81" s="103">
        <v>1</v>
      </c>
      <c r="E81" s="120" t="str">
        <f t="shared" si="3"/>
        <v>SSFB-195-30-30</v>
      </c>
      <c r="F81" s="92">
        <v>2</v>
      </c>
      <c r="G81" s="91" t="s">
        <v>45</v>
      </c>
      <c r="H81" s="125" t="s">
        <v>579</v>
      </c>
      <c r="I81" s="91"/>
    </row>
    <row r="82" spans="1:9" ht="39.950000000000003" customHeight="1" x14ac:dyDescent="0.25">
      <c r="A82" s="103" t="s">
        <v>51</v>
      </c>
      <c r="B82" s="103">
        <v>29</v>
      </c>
      <c r="C82" s="124" t="s">
        <v>522</v>
      </c>
      <c r="D82" s="103">
        <v>1</v>
      </c>
      <c r="E82" s="120" t="str">
        <f t="shared" si="3"/>
        <v>SSFB-90-80-30</v>
      </c>
      <c r="F82" s="92">
        <v>2</v>
      </c>
      <c r="G82" s="91" t="s">
        <v>45</v>
      </c>
      <c r="H82" s="125" t="s">
        <v>580</v>
      </c>
      <c r="I82" s="91"/>
    </row>
    <row r="83" spans="1:9" ht="39.950000000000003" customHeight="1" x14ac:dyDescent="0.25">
      <c r="A83" s="103" t="s">
        <v>51</v>
      </c>
      <c r="B83" s="103">
        <v>30</v>
      </c>
      <c r="C83" s="124" t="s">
        <v>522</v>
      </c>
      <c r="D83" s="103">
        <v>5</v>
      </c>
      <c r="E83" s="120" t="str">
        <f t="shared" si="3"/>
        <v>L-PSFMM-110-100-15</v>
      </c>
      <c r="F83" s="92">
        <v>2</v>
      </c>
      <c r="G83" s="91" t="s">
        <v>46</v>
      </c>
      <c r="H83" s="125" t="s">
        <v>33</v>
      </c>
      <c r="I83" s="91" t="s">
        <v>292</v>
      </c>
    </row>
    <row r="84" spans="1:9" ht="39.950000000000003" customHeight="1" x14ac:dyDescent="0.25">
      <c r="A84" s="103" t="s">
        <v>51</v>
      </c>
      <c r="B84" s="103">
        <v>31</v>
      </c>
      <c r="C84" s="124" t="s">
        <v>522</v>
      </c>
      <c r="D84" s="103">
        <v>5</v>
      </c>
      <c r="E84" s="120" t="str">
        <f t="shared" si="3"/>
        <v>L-PSFMM-117-85-15</v>
      </c>
      <c r="F84" s="92">
        <v>2</v>
      </c>
      <c r="G84" s="91" t="s">
        <v>46</v>
      </c>
      <c r="H84" s="125" t="s">
        <v>34</v>
      </c>
      <c r="I84" s="91" t="s">
        <v>292</v>
      </c>
    </row>
    <row r="85" spans="1:9" ht="39.950000000000003" customHeight="1" x14ac:dyDescent="0.25">
      <c r="A85" s="103" t="s">
        <v>51</v>
      </c>
      <c r="B85" s="103">
        <v>32</v>
      </c>
      <c r="C85" s="124" t="s">
        <v>522</v>
      </c>
      <c r="D85" s="103">
        <v>5</v>
      </c>
      <c r="E85" s="120" t="str">
        <f t="shared" si="3"/>
        <v>L-PSFMM-150-140-15</v>
      </c>
      <c r="F85" s="92">
        <v>2</v>
      </c>
      <c r="G85" s="91" t="s">
        <v>46</v>
      </c>
      <c r="H85" s="125" t="s">
        <v>35</v>
      </c>
      <c r="I85" s="91" t="s">
        <v>292</v>
      </c>
    </row>
    <row r="86" spans="1:9" ht="39.950000000000003" customHeight="1" x14ac:dyDescent="0.25">
      <c r="A86" s="103" t="s">
        <v>51</v>
      </c>
      <c r="B86" s="103">
        <v>33</v>
      </c>
      <c r="C86" s="124" t="s">
        <v>522</v>
      </c>
      <c r="D86" s="103">
        <v>5</v>
      </c>
      <c r="E86" s="120" t="str">
        <f t="shared" si="3"/>
        <v>L-PSFMM-195-125-15</v>
      </c>
      <c r="F86" s="92">
        <v>2</v>
      </c>
      <c r="G86" s="91" t="s">
        <v>46</v>
      </c>
      <c r="H86" s="125" t="s">
        <v>36</v>
      </c>
      <c r="I86" s="91" t="s">
        <v>292</v>
      </c>
    </row>
    <row r="87" spans="1:9" ht="39.950000000000003" customHeight="1" x14ac:dyDescent="0.25">
      <c r="A87" s="103" t="s">
        <v>51</v>
      </c>
      <c r="B87" s="103">
        <v>34</v>
      </c>
      <c r="C87" s="124" t="s">
        <v>522</v>
      </c>
      <c r="D87" s="103">
        <v>1</v>
      </c>
      <c r="E87" s="120" t="str">
        <f t="shared" si="3"/>
        <v>L-PSFMM-2000-1390-15</v>
      </c>
      <c r="F87" s="92">
        <v>2</v>
      </c>
      <c r="G87" s="91" t="s">
        <v>46</v>
      </c>
      <c r="H87" s="125" t="s">
        <v>37</v>
      </c>
      <c r="I87" s="91" t="s">
        <v>292</v>
      </c>
    </row>
    <row r="88" spans="1:9" ht="39.950000000000003" customHeight="1" x14ac:dyDescent="0.25">
      <c r="A88" s="103" t="s">
        <v>51</v>
      </c>
      <c r="B88" s="103">
        <v>35</v>
      </c>
      <c r="C88" s="124" t="s">
        <v>522</v>
      </c>
      <c r="D88" s="103">
        <v>2</v>
      </c>
      <c r="E88" s="120" t="str">
        <f t="shared" si="3"/>
        <v>L-SS2FM-1445-40-10</v>
      </c>
      <c r="F88" s="92">
        <v>2</v>
      </c>
      <c r="G88" s="91" t="s">
        <v>46</v>
      </c>
      <c r="H88" s="125" t="s">
        <v>38</v>
      </c>
      <c r="I88" s="91" t="s">
        <v>292</v>
      </c>
    </row>
    <row r="89" spans="1:9" ht="39.950000000000003" customHeight="1" x14ac:dyDescent="0.25">
      <c r="A89" s="103" t="s">
        <v>51</v>
      </c>
      <c r="B89" s="103">
        <v>36</v>
      </c>
      <c r="C89" s="124" t="s">
        <v>521</v>
      </c>
      <c r="D89" s="103">
        <v>8</v>
      </c>
      <c r="E89" s="120" t="str">
        <f t="shared" si="3"/>
        <v>HFCBA-SCB-A110-B40-T10-Y10-M8-F40-G30-NA8-V90-X10</v>
      </c>
      <c r="F89" s="90">
        <v>1</v>
      </c>
      <c r="G89" s="91"/>
      <c r="H89" s="125" t="s">
        <v>220</v>
      </c>
      <c r="I89" s="91" t="s">
        <v>292</v>
      </c>
    </row>
    <row r="90" spans="1:9" ht="39.950000000000003" customHeight="1" x14ac:dyDescent="0.25">
      <c r="A90" s="103" t="s">
        <v>51</v>
      </c>
      <c r="B90" s="103">
        <v>37</v>
      </c>
      <c r="C90" s="124" t="s">
        <v>521</v>
      </c>
      <c r="D90" s="103">
        <v>2</v>
      </c>
      <c r="E90" s="120" t="str">
        <f t="shared" si="3"/>
        <v>HFMDB-SCB-A115-B80-T10-Y17-M10-ZF6-F40-G30-S25-V80-W45-X17</v>
      </c>
      <c r="F90" s="90">
        <v>1</v>
      </c>
      <c r="G90" s="91"/>
      <c r="H90" s="125" t="s">
        <v>221</v>
      </c>
      <c r="I90" s="91" t="s">
        <v>292</v>
      </c>
    </row>
    <row r="91" spans="1:9" ht="39.950000000000003" customHeight="1" x14ac:dyDescent="0.25">
      <c r="A91" s="103" t="s">
        <v>51</v>
      </c>
      <c r="B91" s="103">
        <v>38</v>
      </c>
      <c r="C91" s="124" t="s">
        <v>521</v>
      </c>
      <c r="D91" s="103">
        <v>1</v>
      </c>
      <c r="E91" s="120" t="str">
        <f t="shared" si="3"/>
        <v>HFMQA-SCB-A50-B155-T12-Y135-DA9-L30-N8</v>
      </c>
      <c r="F91" s="90">
        <v>1</v>
      </c>
      <c r="G91" s="91"/>
      <c r="H91" s="125" t="s">
        <v>222</v>
      </c>
      <c r="I91" s="91" t="s">
        <v>292</v>
      </c>
    </row>
    <row r="92" spans="1:9" ht="39.950000000000003" customHeight="1" x14ac:dyDescent="0.25">
      <c r="A92" s="103" t="s">
        <v>51</v>
      </c>
      <c r="B92" s="103">
        <v>39</v>
      </c>
      <c r="C92" s="124" t="s">
        <v>521</v>
      </c>
      <c r="D92" s="103">
        <v>5</v>
      </c>
      <c r="E92" s="120" t="str">
        <f t="shared" si="3"/>
        <v>HFMQA-SCB-A80-B20-T11-L40-N6-NA6</v>
      </c>
      <c r="F92" s="90">
        <v>1</v>
      </c>
      <c r="G92" s="91"/>
      <c r="H92" s="125" t="s">
        <v>223</v>
      </c>
      <c r="I92" s="91" t="s">
        <v>292</v>
      </c>
    </row>
    <row r="93" spans="1:9" ht="39.950000000000003" customHeight="1" x14ac:dyDescent="0.25">
      <c r="A93" s="103" t="s">
        <v>51</v>
      </c>
      <c r="B93" s="103">
        <v>40</v>
      </c>
      <c r="C93" s="124" t="s">
        <v>521</v>
      </c>
      <c r="D93" s="103">
        <v>1</v>
      </c>
      <c r="E93" s="120" t="str">
        <f t="shared" si="3"/>
        <v>HRMDB-SU-A200-B50-T10-Y10-CC3-F30-G32-L90-N8-NA8-S9-V180-W30-X10</v>
      </c>
      <c r="F93" s="90">
        <v>1</v>
      </c>
      <c r="G93" s="91"/>
      <c r="H93" s="125" t="s">
        <v>225</v>
      </c>
      <c r="I93" s="91" t="s">
        <v>292</v>
      </c>
    </row>
    <row r="94" spans="1:9" ht="39.950000000000003" customHeight="1" x14ac:dyDescent="0.25">
      <c r="A94" s="103" t="s">
        <v>51</v>
      </c>
      <c r="B94" s="103">
        <v>41</v>
      </c>
      <c r="C94" s="124" t="s">
        <v>521</v>
      </c>
      <c r="D94" s="103">
        <v>1</v>
      </c>
      <c r="E94" s="120" t="str">
        <f t="shared" si="3"/>
        <v>JTDAS-SP-A80-B40-T3.2-L60-N8-NA8</v>
      </c>
      <c r="F94" s="90">
        <v>1</v>
      </c>
      <c r="G94" s="91"/>
      <c r="H94" s="125" t="s">
        <v>228</v>
      </c>
      <c r="I94" s="91" t="s">
        <v>292</v>
      </c>
    </row>
    <row r="95" spans="1:9" ht="39.950000000000003" customHeight="1" x14ac:dyDescent="0.25">
      <c r="A95" s="103" t="s">
        <v>51</v>
      </c>
      <c r="B95" s="103">
        <v>42</v>
      </c>
      <c r="C95" s="124" t="s">
        <v>521</v>
      </c>
      <c r="D95" s="103">
        <v>1</v>
      </c>
      <c r="E95" s="120" t="str">
        <f t="shared" si="3"/>
        <v>JTDAS-SPB-A100-B24-T3.2-DA9-L40-N8-X20</v>
      </c>
      <c r="F95" s="90">
        <v>1</v>
      </c>
      <c r="G95" s="91"/>
      <c r="H95" s="125" t="s">
        <v>229</v>
      </c>
      <c r="I95" s="91" t="s">
        <v>292</v>
      </c>
    </row>
    <row r="96" spans="1:9" ht="39.950000000000003" customHeight="1" x14ac:dyDescent="0.25">
      <c r="A96" s="103" t="s">
        <v>51</v>
      </c>
      <c r="B96" s="103">
        <v>43</v>
      </c>
      <c r="C96" s="124" t="s">
        <v>560</v>
      </c>
      <c r="D96" s="103">
        <v>2</v>
      </c>
      <c r="E96" s="120" t="str">
        <f t="shared" si="3"/>
        <v>LAFSS-ASW-T5-A30-B30-L30-N8-NA8-H20-P15-S20-X15</v>
      </c>
      <c r="F96" s="90">
        <v>1</v>
      </c>
      <c r="G96" s="91"/>
      <c r="H96" s="125" t="s">
        <v>276</v>
      </c>
      <c r="I96" s="91" t="s">
        <v>292</v>
      </c>
    </row>
    <row r="97" spans="1:9" ht="39.950000000000003" customHeight="1" x14ac:dyDescent="0.25">
      <c r="A97" s="103" t="s">
        <v>51</v>
      </c>
      <c r="B97" s="103">
        <v>44</v>
      </c>
      <c r="C97" s="124" t="s">
        <v>560</v>
      </c>
      <c r="D97" s="103">
        <v>5</v>
      </c>
      <c r="E97" s="120" t="str">
        <f t="shared" si="3"/>
        <v>FASBS-SPB</v>
      </c>
      <c r="F97" s="92">
        <v>2</v>
      </c>
      <c r="G97" s="103" t="s">
        <v>598</v>
      </c>
      <c r="H97" s="125" t="s">
        <v>569</v>
      </c>
      <c r="I97" s="91"/>
    </row>
    <row r="98" spans="1:9" ht="39.950000000000003" customHeight="1" x14ac:dyDescent="0.25">
      <c r="A98" s="103" t="s">
        <v>51</v>
      </c>
      <c r="B98" s="103">
        <v>45</v>
      </c>
      <c r="C98" s="124" t="s">
        <v>561</v>
      </c>
      <c r="D98" s="103">
        <v>2</v>
      </c>
      <c r="E98" s="120" t="str">
        <f t="shared" si="3"/>
        <v>SWCAS-SPB-A75-B50-T4.5-D18-F45-H44-J30-N8-W35-WCC1-X10</v>
      </c>
      <c r="F98" s="90">
        <v>1</v>
      </c>
      <c r="G98" s="91"/>
      <c r="H98" s="103" t="s">
        <v>278</v>
      </c>
      <c r="I98" s="91" t="s">
        <v>292</v>
      </c>
    </row>
    <row r="99" spans="1:9" ht="39.950000000000003" customHeight="1" x14ac:dyDescent="0.25">
      <c r="A99" s="103" t="s">
        <v>51</v>
      </c>
      <c r="B99" s="103">
        <v>46</v>
      </c>
      <c r="C99" s="124" t="s">
        <v>561</v>
      </c>
      <c r="D99" s="103">
        <v>5</v>
      </c>
      <c r="E99" s="120" t="str">
        <f t="shared" si="3"/>
        <v>SWCBS-SPB-A76-B50-T3.2-D20-F46-H70-J40-K10-N6-W30-X15</v>
      </c>
      <c r="F99" s="90">
        <v>1</v>
      </c>
      <c r="G99" s="91"/>
      <c r="H99" s="125" t="s">
        <v>282</v>
      </c>
      <c r="I99" s="91" t="s">
        <v>292</v>
      </c>
    </row>
    <row r="100" spans="1:9" ht="39.950000000000003" customHeight="1" x14ac:dyDescent="0.25">
      <c r="A100" s="103" t="s">
        <v>51</v>
      </c>
      <c r="B100" s="103">
        <v>47</v>
      </c>
      <c r="C100" s="124" t="s">
        <v>561</v>
      </c>
      <c r="D100" s="103">
        <v>2</v>
      </c>
      <c r="E100" s="120" t="str">
        <f t="shared" si="3"/>
        <v>SWCBS-SPB-A77-B45-T3.2-D20-F42-H30-J40-K10-N8-W25-X20</v>
      </c>
      <c r="F100" s="90">
        <v>1</v>
      </c>
      <c r="G100" s="91"/>
      <c r="H100" s="125" t="s">
        <v>283</v>
      </c>
      <c r="I100" s="91" t="s">
        <v>292</v>
      </c>
    </row>
    <row r="101" spans="1:9" ht="39.950000000000003" customHeight="1" x14ac:dyDescent="0.25">
      <c r="A101" s="103" t="s">
        <v>51</v>
      </c>
      <c r="B101" s="103">
        <v>48</v>
      </c>
      <c r="C101" s="124" t="s">
        <v>526</v>
      </c>
      <c r="D101" s="103">
        <v>12</v>
      </c>
      <c r="E101" s="120" t="str">
        <f t="shared" si="3"/>
        <v>E2E-X10MF1-M1</v>
      </c>
      <c r="F101" s="90">
        <v>1</v>
      </c>
      <c r="G101" s="91"/>
      <c r="H101" s="125" t="s">
        <v>213</v>
      </c>
      <c r="I101" s="91" t="s">
        <v>171</v>
      </c>
    </row>
    <row r="102" spans="1:9" ht="39.950000000000003" customHeight="1" x14ac:dyDescent="0.25">
      <c r="A102" s="103" t="s">
        <v>51</v>
      </c>
      <c r="B102" s="103">
        <v>49</v>
      </c>
      <c r="C102" s="124" t="s">
        <v>556</v>
      </c>
      <c r="D102" s="103">
        <v>20</v>
      </c>
      <c r="E102" s="120" t="str">
        <f t="shared" si="3"/>
        <v>ANL227</v>
      </c>
      <c r="F102" s="92">
        <v>2</v>
      </c>
      <c r="G102" s="91" t="s">
        <v>46</v>
      </c>
      <c r="H102" s="125" t="s">
        <v>32</v>
      </c>
      <c r="I102" s="91" t="s">
        <v>292</v>
      </c>
    </row>
    <row r="103" spans="1:9" ht="39.950000000000003" customHeight="1" x14ac:dyDescent="0.25">
      <c r="A103" s="103" t="s">
        <v>51</v>
      </c>
      <c r="B103" s="103">
        <v>50</v>
      </c>
      <c r="C103" s="124" t="s">
        <v>582</v>
      </c>
      <c r="D103" s="103">
        <v>1</v>
      </c>
      <c r="E103" s="120" t="str">
        <f t="shared" si="3"/>
        <v>V 63.1 BR2 A10 T12 135</v>
      </c>
      <c r="F103" s="90">
        <v>1</v>
      </c>
      <c r="G103" s="91"/>
      <c r="H103" s="103" t="s">
        <v>287</v>
      </c>
      <c r="I103" s="91" t="s">
        <v>171</v>
      </c>
    </row>
    <row r="104" spans="1:9" ht="39.950000000000003" customHeight="1" x14ac:dyDescent="0.25">
      <c r="A104" s="103" t="s">
        <v>51</v>
      </c>
      <c r="B104" s="103">
        <v>51</v>
      </c>
      <c r="C104" s="124" t="s">
        <v>567</v>
      </c>
      <c r="D104" s="103">
        <v>4</v>
      </c>
      <c r="E104" s="120" t="str">
        <f t="shared" si="3"/>
        <v>HFC8-4080-S</v>
      </c>
      <c r="F104" s="90">
        <v>1</v>
      </c>
      <c r="G104" s="91"/>
      <c r="H104" s="125" t="s">
        <v>190</v>
      </c>
      <c r="I104" s="91" t="s">
        <v>292</v>
      </c>
    </row>
    <row r="105" spans="1:9" ht="39.950000000000003" customHeight="1" x14ac:dyDescent="0.25">
      <c r="A105" s="103" t="s">
        <v>51</v>
      </c>
      <c r="B105" s="103">
        <v>52</v>
      </c>
      <c r="C105" s="124" t="s">
        <v>567</v>
      </c>
      <c r="D105" s="103">
        <v>8</v>
      </c>
      <c r="E105" s="120" t="str">
        <f t="shared" si="3"/>
        <v>HFC8-8080-S</v>
      </c>
      <c r="F105" s="90">
        <v>1</v>
      </c>
      <c r="G105" s="91"/>
      <c r="H105" s="125" t="s">
        <v>191</v>
      </c>
      <c r="I105" s="91" t="s">
        <v>292</v>
      </c>
    </row>
    <row r="106" spans="1:9" ht="39.950000000000003" customHeight="1" x14ac:dyDescent="0.25">
      <c r="A106" s="103" t="s">
        <v>51</v>
      </c>
      <c r="B106" s="103">
        <v>53</v>
      </c>
      <c r="C106" s="124" t="s">
        <v>567</v>
      </c>
      <c r="D106" s="103">
        <v>14</v>
      </c>
      <c r="E106" s="120" t="str">
        <f t="shared" si="3"/>
        <v>HFCB8-4040-S</v>
      </c>
      <c r="F106" s="90">
        <v>1</v>
      </c>
      <c r="G106" s="91"/>
      <c r="H106" s="103" t="s">
        <v>192</v>
      </c>
      <c r="I106" s="91" t="s">
        <v>292</v>
      </c>
    </row>
    <row r="107" spans="1:9" ht="39.950000000000003" customHeight="1" x14ac:dyDescent="0.25">
      <c r="A107" s="103" t="s">
        <v>51</v>
      </c>
      <c r="B107" s="103">
        <v>54</v>
      </c>
      <c r="C107" s="124" t="s">
        <v>565</v>
      </c>
      <c r="D107" s="103">
        <v>2</v>
      </c>
      <c r="E107" s="120" t="str">
        <f t="shared" si="3"/>
        <v>GFBL8-4040-300</v>
      </c>
      <c r="F107" s="90">
        <v>1</v>
      </c>
      <c r="G107" s="91"/>
      <c r="H107" s="125" t="s">
        <v>175</v>
      </c>
      <c r="I107" s="91" t="s">
        <v>292</v>
      </c>
    </row>
    <row r="108" spans="1:9" ht="39.950000000000003" customHeight="1" x14ac:dyDescent="0.25">
      <c r="A108" s="103" t="s">
        <v>51</v>
      </c>
      <c r="B108" s="103">
        <v>55</v>
      </c>
      <c r="C108" s="124" t="s">
        <v>524</v>
      </c>
      <c r="D108" s="103">
        <v>1</v>
      </c>
      <c r="E108" s="120" t="str">
        <f t="shared" si="3"/>
        <v>9345-2VZ12</v>
      </c>
      <c r="F108" s="90">
        <v>1</v>
      </c>
      <c r="G108" s="91"/>
      <c r="H108" s="125" t="s">
        <v>302</v>
      </c>
      <c r="I108" s="91" t="s">
        <v>171</v>
      </c>
    </row>
    <row r="109" spans="1:9" ht="39.950000000000003" customHeight="1" x14ac:dyDescent="0.25">
      <c r="A109" s="103" t="s">
        <v>51</v>
      </c>
      <c r="B109" s="103">
        <v>56</v>
      </c>
      <c r="C109" s="124" t="s">
        <v>531</v>
      </c>
      <c r="D109" s="103">
        <v>1</v>
      </c>
      <c r="E109" s="120" t="str">
        <f t="shared" si="3"/>
        <v>HXN8B-STC-M12-60</v>
      </c>
      <c r="F109" s="90">
        <v>1</v>
      </c>
      <c r="G109" s="91"/>
      <c r="H109" s="125" t="s">
        <v>301</v>
      </c>
      <c r="I109" s="91" t="s">
        <v>292</v>
      </c>
    </row>
    <row r="110" spans="1:9" ht="39.950000000000003" customHeight="1" x14ac:dyDescent="0.25">
      <c r="A110" s="103" t="s">
        <v>51</v>
      </c>
      <c r="B110" s="103">
        <v>57</v>
      </c>
      <c r="C110" s="124" t="s">
        <v>540</v>
      </c>
      <c r="D110" s="103">
        <v>20</v>
      </c>
      <c r="E110" s="120" t="str">
        <f t="shared" si="3"/>
        <v>ASH310N</v>
      </c>
      <c r="F110" s="90">
        <v>1</v>
      </c>
      <c r="G110" s="91"/>
      <c r="H110" s="125" t="s">
        <v>173</v>
      </c>
      <c r="I110" s="91" t="s">
        <v>292</v>
      </c>
    </row>
    <row r="111" spans="1:9" ht="39.950000000000003" customHeight="1" x14ac:dyDescent="0.25">
      <c r="A111" s="103" t="s">
        <v>51</v>
      </c>
      <c r="B111" s="103">
        <v>58</v>
      </c>
      <c r="C111" s="124" t="s">
        <v>540</v>
      </c>
      <c r="D111" s="103">
        <v>40</v>
      </c>
      <c r="E111" s="120" t="str">
        <f t="shared" si="3"/>
        <v>ASH320N</v>
      </c>
      <c r="F111" s="90">
        <v>1</v>
      </c>
      <c r="G111" s="91"/>
      <c r="H111" s="125" t="s">
        <v>174</v>
      </c>
      <c r="I111" s="91" t="s">
        <v>292</v>
      </c>
    </row>
    <row r="112" spans="1:9" ht="39.950000000000003" customHeight="1" x14ac:dyDescent="0.25">
      <c r="A112" s="103" t="s">
        <v>51</v>
      </c>
      <c r="B112" s="103">
        <v>59</v>
      </c>
      <c r="C112" s="124" t="s">
        <v>527</v>
      </c>
      <c r="D112" s="103">
        <v>16</v>
      </c>
      <c r="E112" s="120" t="str">
        <f t="shared" si="3"/>
        <v>EKB35</v>
      </c>
      <c r="F112" s="90">
        <v>1</v>
      </c>
      <c r="G112" s="91"/>
      <c r="H112" s="103" t="s">
        <v>26</v>
      </c>
      <c r="I112" s="91" t="s">
        <v>292</v>
      </c>
    </row>
    <row r="113" spans="1:9" ht="39.950000000000003" customHeight="1" x14ac:dyDescent="0.25">
      <c r="A113" s="103" t="s">
        <v>51</v>
      </c>
      <c r="B113" s="103">
        <v>60</v>
      </c>
      <c r="C113" s="124" t="s">
        <v>530</v>
      </c>
      <c r="D113" s="103">
        <v>20</v>
      </c>
      <c r="E113" s="120" t="str">
        <f t="shared" si="3"/>
        <v>HASGD</v>
      </c>
      <c r="F113" s="90">
        <v>1</v>
      </c>
      <c r="G113" s="91"/>
      <c r="H113" s="103" t="s">
        <v>27</v>
      </c>
      <c r="I113" s="91" t="s">
        <v>292</v>
      </c>
    </row>
    <row r="114" spans="1:9" ht="39.950000000000003" customHeight="1" x14ac:dyDescent="0.25">
      <c r="A114" s="103" t="s">
        <v>51</v>
      </c>
      <c r="B114" s="103">
        <v>61</v>
      </c>
      <c r="C114" s="124" t="s">
        <v>532</v>
      </c>
      <c r="D114" s="103">
        <v>4</v>
      </c>
      <c r="E114" s="120" t="str">
        <f t="shared" si="3"/>
        <v>IKDF150-A75-B40-X40-Y100-G30</v>
      </c>
      <c r="F114" s="90">
        <v>1</v>
      </c>
      <c r="G114" s="91"/>
      <c r="H114" s="125" t="s">
        <v>194</v>
      </c>
      <c r="I114" s="91" t="s">
        <v>292</v>
      </c>
    </row>
    <row r="115" spans="1:9" ht="39.950000000000003" customHeight="1" x14ac:dyDescent="0.25">
      <c r="A115" s="103" t="s">
        <v>51</v>
      </c>
      <c r="B115" s="103">
        <v>62</v>
      </c>
      <c r="C115" s="124" t="s">
        <v>566</v>
      </c>
      <c r="D115" s="103">
        <v>12</v>
      </c>
      <c r="E115" s="120" t="str">
        <f t="shared" si="3"/>
        <v>HBLFSDK8</v>
      </c>
      <c r="F115" s="90">
        <v>1</v>
      </c>
      <c r="G115" s="91"/>
      <c r="H115" s="125" t="s">
        <v>176</v>
      </c>
      <c r="I115" s="91" t="s">
        <v>292</v>
      </c>
    </row>
    <row r="116" spans="1:9" ht="39.950000000000003" customHeight="1" x14ac:dyDescent="0.25">
      <c r="A116" s="103" t="s">
        <v>51</v>
      </c>
      <c r="B116" s="103">
        <v>63</v>
      </c>
      <c r="C116" s="124" t="s">
        <v>566</v>
      </c>
      <c r="D116" s="103">
        <v>8</v>
      </c>
      <c r="E116" s="120" t="str">
        <f t="shared" si="3"/>
        <v>HBLFSNF8</v>
      </c>
      <c r="F116" s="90">
        <v>1</v>
      </c>
      <c r="G116" s="91"/>
      <c r="H116" s="125" t="s">
        <v>177</v>
      </c>
      <c r="I116" s="91" t="s">
        <v>292</v>
      </c>
    </row>
    <row r="117" spans="1:9" ht="39.950000000000003" customHeight="1" x14ac:dyDescent="0.25">
      <c r="A117" s="103" t="s">
        <v>51</v>
      </c>
      <c r="B117" s="103"/>
      <c r="C117" s="91" t="s">
        <v>42</v>
      </c>
      <c r="D117" s="91">
        <v>1</v>
      </c>
      <c r="E117" s="120"/>
      <c r="F117" s="104">
        <v>4</v>
      </c>
      <c r="G117" s="91"/>
      <c r="H117" s="125" t="s">
        <v>42</v>
      </c>
      <c r="I117" s="91"/>
    </row>
    <row r="118" spans="1:9" ht="39.950000000000003" customHeight="1" x14ac:dyDescent="0.25">
      <c r="A118" s="103" t="s">
        <v>51</v>
      </c>
      <c r="B118" s="103"/>
      <c r="C118" s="91" t="s">
        <v>43</v>
      </c>
      <c r="D118" s="91">
        <v>1</v>
      </c>
      <c r="E118" s="120"/>
      <c r="F118" s="104">
        <v>4</v>
      </c>
      <c r="G118" s="91"/>
      <c r="H118" s="125" t="s">
        <v>43</v>
      </c>
      <c r="I118" s="91"/>
    </row>
    <row r="119" spans="1:9" ht="39.950000000000003" customHeight="1" x14ac:dyDescent="0.25">
      <c r="A119" s="103" t="s">
        <v>98</v>
      </c>
      <c r="B119" s="103">
        <v>12</v>
      </c>
      <c r="C119" s="124" t="s">
        <v>561</v>
      </c>
      <c r="D119" s="91">
        <v>1</v>
      </c>
      <c r="E119" s="120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5" t="s">
        <v>281</v>
      </c>
      <c r="I119" s="91" t="s">
        <v>292</v>
      </c>
    </row>
    <row r="120" spans="1:9" ht="39.950000000000003" customHeight="1" x14ac:dyDescent="0.25">
      <c r="A120" s="103" t="s">
        <v>98</v>
      </c>
      <c r="B120" s="103">
        <v>13</v>
      </c>
      <c r="C120" s="124" t="s">
        <v>561</v>
      </c>
      <c r="D120" s="91">
        <v>2</v>
      </c>
      <c r="E120" s="120" t="str">
        <f t="shared" si="4"/>
        <v>SWCBS-SPB-A90-B30-T4.5-D5.5-F65-H78-J35-K9-N6-S20-W16-X14</v>
      </c>
      <c r="F120" s="90">
        <v>1</v>
      </c>
      <c r="G120" s="91"/>
      <c r="H120" s="125" t="s">
        <v>286</v>
      </c>
      <c r="I120" s="91" t="s">
        <v>292</v>
      </c>
    </row>
    <row r="121" spans="1:9" ht="39.950000000000003" customHeight="1" x14ac:dyDescent="0.25">
      <c r="A121" s="103" t="s">
        <v>98</v>
      </c>
      <c r="B121" s="103">
        <v>14</v>
      </c>
      <c r="C121" s="124" t="s">
        <v>561</v>
      </c>
      <c r="D121" s="91">
        <v>1</v>
      </c>
      <c r="E121" s="120" t="str">
        <f t="shared" si="4"/>
        <v>SWCBS-SPB-A75-B30-T4.5-D5.5-F50-H78-J45-K9-N6-W16-X15</v>
      </c>
      <c r="F121" s="92">
        <v>2</v>
      </c>
      <c r="G121" s="126" t="s">
        <v>597</v>
      </c>
      <c r="H121" s="125" t="s">
        <v>281</v>
      </c>
      <c r="I121" s="91"/>
    </row>
    <row r="122" spans="1:9" ht="39.950000000000003" customHeight="1" x14ac:dyDescent="0.25">
      <c r="A122" s="103" t="s">
        <v>98</v>
      </c>
      <c r="B122" s="103">
        <v>15</v>
      </c>
      <c r="C122" s="124" t="s">
        <v>526</v>
      </c>
      <c r="D122" s="91">
        <v>4</v>
      </c>
      <c r="E122" s="120" t="str">
        <f t="shared" si="4"/>
        <v>E2E-S05S12-CJ-C1 0.3M</v>
      </c>
      <c r="F122" s="90">
        <v>1</v>
      </c>
      <c r="G122" s="91"/>
      <c r="H122" s="125" t="s">
        <v>212</v>
      </c>
      <c r="I122" s="91" t="s">
        <v>171</v>
      </c>
    </row>
    <row r="123" spans="1:9" ht="39.950000000000003" customHeight="1" x14ac:dyDescent="0.25">
      <c r="A123" s="103" t="s">
        <v>98</v>
      </c>
      <c r="B123" s="103">
        <v>16</v>
      </c>
      <c r="C123" s="124" t="s">
        <v>526</v>
      </c>
      <c r="D123" s="91">
        <v>2</v>
      </c>
      <c r="E123" s="120" t="str">
        <f t="shared" si="4"/>
        <v>E2E-X10MF1-M1</v>
      </c>
      <c r="F123" s="90">
        <v>1</v>
      </c>
      <c r="G123" s="91"/>
      <c r="H123" s="125" t="s">
        <v>213</v>
      </c>
      <c r="I123" s="91" t="s">
        <v>171</v>
      </c>
    </row>
    <row r="124" spans="1:9" ht="39.950000000000003" customHeight="1" x14ac:dyDescent="0.25">
      <c r="A124" s="103" t="s">
        <v>98</v>
      </c>
      <c r="B124" s="103">
        <v>17</v>
      </c>
      <c r="C124" s="124" t="s">
        <v>545</v>
      </c>
      <c r="D124" s="91">
        <v>2</v>
      </c>
      <c r="E124" s="120" t="str">
        <f t="shared" si="4"/>
        <v>ANL227</v>
      </c>
      <c r="F124" s="92">
        <v>2</v>
      </c>
      <c r="G124" s="91" t="s">
        <v>46</v>
      </c>
      <c r="H124" s="125" t="s">
        <v>32</v>
      </c>
      <c r="I124" s="91"/>
    </row>
    <row r="125" spans="1:9" ht="39.950000000000003" customHeight="1" x14ac:dyDescent="0.25">
      <c r="A125" s="103" t="s">
        <v>98</v>
      </c>
      <c r="B125" s="103">
        <v>18</v>
      </c>
      <c r="C125" s="124" t="s">
        <v>552</v>
      </c>
      <c r="D125" s="91">
        <v>7</v>
      </c>
      <c r="E125" s="120" t="str">
        <f t="shared" si="4"/>
        <v>GN 40 A21 K1 T12R 50</v>
      </c>
      <c r="F125" s="90">
        <v>1</v>
      </c>
      <c r="G125" s="91"/>
      <c r="H125" s="125" t="s">
        <v>219</v>
      </c>
      <c r="I125" s="91" t="s">
        <v>171</v>
      </c>
    </row>
    <row r="126" spans="1:9" ht="39.950000000000003" customHeight="1" x14ac:dyDescent="0.25">
      <c r="A126" s="103" t="s">
        <v>98</v>
      </c>
      <c r="B126" s="103">
        <v>19</v>
      </c>
      <c r="C126" s="124" t="s">
        <v>554</v>
      </c>
      <c r="D126" s="91">
        <v>14</v>
      </c>
      <c r="E126" s="120" t="str">
        <f t="shared" si="4"/>
        <v>USYELN6-1</v>
      </c>
      <c r="F126" s="90">
        <v>1</v>
      </c>
      <c r="G126" s="91"/>
      <c r="H126" s="125" t="s">
        <v>55</v>
      </c>
      <c r="I126" s="91" t="s">
        <v>292</v>
      </c>
    </row>
    <row r="127" spans="1:9" ht="39.950000000000003" customHeight="1" x14ac:dyDescent="0.25">
      <c r="A127" s="103" t="s">
        <v>98</v>
      </c>
      <c r="B127" s="103">
        <v>20</v>
      </c>
      <c r="C127" s="124" t="s">
        <v>538</v>
      </c>
      <c r="D127" s="91">
        <v>1</v>
      </c>
      <c r="E127" s="120" t="str">
        <f t="shared" si="4"/>
        <v>APFSDPBC-D9-A17</v>
      </c>
      <c r="F127" s="90">
        <v>1</v>
      </c>
      <c r="G127" s="91"/>
      <c r="H127" s="125" t="s">
        <v>546</v>
      </c>
      <c r="I127" s="91" t="s">
        <v>292</v>
      </c>
    </row>
    <row r="128" spans="1:9" ht="39.950000000000003" customHeight="1" x14ac:dyDescent="0.25">
      <c r="A128" s="103" t="s">
        <v>98</v>
      </c>
      <c r="B128" s="103">
        <v>21</v>
      </c>
      <c r="C128" s="124" t="s">
        <v>538</v>
      </c>
      <c r="D128" s="91">
        <v>1</v>
      </c>
      <c r="E128" s="120" t="str">
        <f t="shared" si="4"/>
        <v>APFSPBC-D19-A21</v>
      </c>
      <c r="F128" s="90">
        <v>1</v>
      </c>
      <c r="G128" s="91"/>
      <c r="H128" s="125" t="s">
        <v>547</v>
      </c>
      <c r="I128" s="91" t="s">
        <v>292</v>
      </c>
    </row>
    <row r="129" spans="1:9" ht="39.950000000000003" customHeight="1" x14ac:dyDescent="0.25">
      <c r="A129" s="103" t="s">
        <v>98</v>
      </c>
      <c r="B129" s="103">
        <v>22</v>
      </c>
      <c r="C129" s="124" t="s">
        <v>538</v>
      </c>
      <c r="D129" s="91">
        <v>1</v>
      </c>
      <c r="E129" s="120" t="str">
        <f t="shared" si="4"/>
        <v>APFSPBC-D9-A17</v>
      </c>
      <c r="F129" s="90">
        <v>1</v>
      </c>
      <c r="G129" s="91"/>
      <c r="H129" s="125" t="s">
        <v>548</v>
      </c>
      <c r="I129" s="91" t="s">
        <v>292</v>
      </c>
    </row>
    <row r="130" spans="1:9" ht="39.950000000000003" customHeight="1" x14ac:dyDescent="0.25">
      <c r="A130" s="103" t="s">
        <v>98</v>
      </c>
      <c r="B130" s="103">
        <v>23</v>
      </c>
      <c r="C130" s="124" t="s">
        <v>538</v>
      </c>
      <c r="D130" s="91">
        <v>1</v>
      </c>
      <c r="E130" s="120" t="str">
        <f t="shared" si="4"/>
        <v>APFSPBC-D9-A48</v>
      </c>
      <c r="F130" s="90">
        <v>1</v>
      </c>
      <c r="G130" s="91"/>
      <c r="H130" s="125" t="s">
        <v>549</v>
      </c>
      <c r="I130" s="91" t="s">
        <v>292</v>
      </c>
    </row>
    <row r="131" spans="1:9" ht="39.950000000000003" customHeight="1" x14ac:dyDescent="0.25">
      <c r="A131" s="103" t="s">
        <v>98</v>
      </c>
      <c r="B131" s="103">
        <v>24</v>
      </c>
      <c r="C131" s="124" t="s">
        <v>539</v>
      </c>
      <c r="D131" s="91">
        <v>1</v>
      </c>
      <c r="E131" s="120" t="str">
        <f t="shared" si="4"/>
        <v>APR020M</v>
      </c>
      <c r="F131" s="90">
        <v>1</v>
      </c>
      <c r="G131" s="91"/>
      <c r="H131" s="125" t="s">
        <v>54</v>
      </c>
      <c r="I131" s="91" t="s">
        <v>292</v>
      </c>
    </row>
    <row r="132" spans="1:9" ht="39.950000000000003" customHeight="1" x14ac:dyDescent="0.25">
      <c r="A132" s="103" t="s">
        <v>98</v>
      </c>
      <c r="B132" s="103">
        <v>25</v>
      </c>
      <c r="C132" s="124" t="s">
        <v>539</v>
      </c>
      <c r="D132" s="91">
        <v>3</v>
      </c>
      <c r="E132" s="120" t="str">
        <f t="shared" si="4"/>
        <v>APR273M</v>
      </c>
      <c r="F132" s="90">
        <v>1</v>
      </c>
      <c r="G132" s="91"/>
      <c r="H132" s="125" t="s">
        <v>6</v>
      </c>
      <c r="I132" s="91" t="s">
        <v>292</v>
      </c>
    </row>
    <row r="133" spans="1:9" ht="39.950000000000003" customHeight="1" x14ac:dyDescent="0.25">
      <c r="A133" s="103" t="s">
        <v>98</v>
      </c>
      <c r="B133" s="103">
        <v>26</v>
      </c>
      <c r="C133" s="124" t="s">
        <v>553</v>
      </c>
      <c r="D133" s="91">
        <v>2</v>
      </c>
      <c r="E133" s="120" t="str">
        <f t="shared" si="4"/>
        <v>MVFLF25</v>
      </c>
      <c r="F133" s="90">
        <v>1</v>
      </c>
      <c r="G133" s="91"/>
      <c r="H133" s="125" t="s">
        <v>52</v>
      </c>
      <c r="I133" s="91" t="s">
        <v>292</v>
      </c>
    </row>
    <row r="134" spans="1:9" ht="39.950000000000003" customHeight="1" x14ac:dyDescent="0.25">
      <c r="A134" s="103" t="s">
        <v>98</v>
      </c>
      <c r="B134" s="103">
        <v>27</v>
      </c>
      <c r="C134" s="124" t="s">
        <v>553</v>
      </c>
      <c r="D134" s="91">
        <v>1</v>
      </c>
      <c r="E134" s="120" t="str">
        <f t="shared" si="4"/>
        <v>MVPLF15</v>
      </c>
      <c r="F134" s="90">
        <v>1</v>
      </c>
      <c r="G134" s="91"/>
      <c r="H134" s="125" t="s">
        <v>53</v>
      </c>
      <c r="I134" s="91" t="s">
        <v>292</v>
      </c>
    </row>
    <row r="135" spans="1:9" ht="39.950000000000003" customHeight="1" x14ac:dyDescent="0.25">
      <c r="A135" s="103" t="s">
        <v>98</v>
      </c>
      <c r="B135" s="103">
        <v>28</v>
      </c>
      <c r="C135" s="124" t="s">
        <v>540</v>
      </c>
      <c r="D135" s="91">
        <v>22</v>
      </c>
      <c r="E135" s="120" t="str">
        <f t="shared" si="4"/>
        <v>ASH3N</v>
      </c>
      <c r="F135" s="90">
        <v>1</v>
      </c>
      <c r="G135" s="91"/>
      <c r="H135" s="125" t="s">
        <v>7</v>
      </c>
      <c r="I135" s="91" t="s">
        <v>292</v>
      </c>
    </row>
    <row r="136" spans="1:9" ht="39.950000000000003" customHeight="1" x14ac:dyDescent="0.25">
      <c r="A136" s="103" t="s">
        <v>98</v>
      </c>
      <c r="B136" s="103"/>
      <c r="C136" s="91" t="s">
        <v>72</v>
      </c>
      <c r="D136" s="91">
        <v>1</v>
      </c>
      <c r="E136" s="120"/>
      <c r="F136" s="104">
        <v>4</v>
      </c>
      <c r="G136" s="91"/>
      <c r="H136" s="125" t="s">
        <v>72</v>
      </c>
      <c r="I136" s="91"/>
    </row>
    <row r="137" spans="1:9" ht="39.950000000000003" customHeight="1" x14ac:dyDescent="0.25">
      <c r="A137" s="103" t="s">
        <v>98</v>
      </c>
      <c r="B137" s="103"/>
      <c r="C137" s="91" t="s">
        <v>73</v>
      </c>
      <c r="D137" s="91">
        <v>1</v>
      </c>
      <c r="E137" s="120"/>
      <c r="F137" s="104">
        <v>4</v>
      </c>
      <c r="G137" s="91"/>
      <c r="H137" s="103" t="s">
        <v>73</v>
      </c>
      <c r="I137" s="91"/>
    </row>
    <row r="138" spans="1:9" ht="39.950000000000003" customHeight="1" x14ac:dyDescent="0.25">
      <c r="A138" s="103" t="s">
        <v>98</v>
      </c>
      <c r="B138" s="103"/>
      <c r="C138" s="91" t="s">
        <v>74</v>
      </c>
      <c r="D138" s="91">
        <v>1</v>
      </c>
      <c r="E138" s="120"/>
      <c r="F138" s="104">
        <v>4</v>
      </c>
      <c r="G138" s="91"/>
      <c r="H138" s="125" t="s">
        <v>74</v>
      </c>
      <c r="I138" s="91"/>
    </row>
    <row r="139" spans="1:9" ht="39.950000000000003" customHeight="1" x14ac:dyDescent="0.25">
      <c r="A139" s="103" t="s">
        <v>98</v>
      </c>
      <c r="B139" s="103"/>
      <c r="C139" s="91" t="s">
        <v>75</v>
      </c>
      <c r="D139" s="91">
        <v>1</v>
      </c>
      <c r="E139" s="120"/>
      <c r="F139" s="104">
        <v>4</v>
      </c>
      <c r="G139" s="91"/>
      <c r="H139" s="125" t="s">
        <v>75</v>
      </c>
      <c r="I139" s="91"/>
    </row>
    <row r="140" spans="1:9" ht="39.950000000000003" customHeight="1" x14ac:dyDescent="0.25">
      <c r="A140" s="103" t="s">
        <v>98</v>
      </c>
      <c r="B140" s="103"/>
      <c r="C140" s="91" t="s">
        <v>76</v>
      </c>
      <c r="D140" s="91">
        <v>1</v>
      </c>
      <c r="E140" s="120"/>
      <c r="F140" s="104">
        <v>4</v>
      </c>
      <c r="G140" s="91"/>
      <c r="H140" s="103" t="s">
        <v>76</v>
      </c>
      <c r="I140" s="91"/>
    </row>
    <row r="141" spans="1:9" ht="39.950000000000003" customHeight="1" x14ac:dyDescent="0.25">
      <c r="A141" s="103" t="s">
        <v>98</v>
      </c>
      <c r="B141" s="103"/>
      <c r="C141" s="91" t="s">
        <v>77</v>
      </c>
      <c r="D141" s="91">
        <v>1</v>
      </c>
      <c r="E141" s="120"/>
      <c r="F141" s="104">
        <v>4</v>
      </c>
      <c r="G141" s="91"/>
      <c r="H141" s="125" t="s">
        <v>77</v>
      </c>
      <c r="I141" s="91"/>
    </row>
    <row r="142" spans="1:9" ht="39.950000000000003" customHeight="1" x14ac:dyDescent="0.25">
      <c r="A142" s="103" t="s">
        <v>98</v>
      </c>
      <c r="B142" s="103"/>
      <c r="C142" s="91" t="s">
        <v>78</v>
      </c>
      <c r="D142" s="91">
        <v>1</v>
      </c>
      <c r="E142" s="120"/>
      <c r="F142" s="104">
        <v>4</v>
      </c>
      <c r="G142" s="91"/>
      <c r="H142" s="125" t="s">
        <v>78</v>
      </c>
      <c r="I142" s="91"/>
    </row>
    <row r="143" spans="1:9" ht="39.950000000000003" customHeight="1" x14ac:dyDescent="0.25">
      <c r="A143" s="103" t="s">
        <v>98</v>
      </c>
      <c r="B143" s="103"/>
      <c r="C143" s="91" t="s">
        <v>79</v>
      </c>
      <c r="D143" s="91">
        <v>1</v>
      </c>
      <c r="E143" s="120"/>
      <c r="F143" s="104">
        <v>4</v>
      </c>
      <c r="G143" s="91"/>
      <c r="H143" s="103" t="s">
        <v>79</v>
      </c>
      <c r="I143" s="91"/>
    </row>
    <row r="144" spans="1:9" ht="39.950000000000003" customHeight="1" x14ac:dyDescent="0.25">
      <c r="A144" s="103" t="s">
        <v>98</v>
      </c>
      <c r="B144" s="103"/>
      <c r="C144" s="91" t="s">
        <v>80</v>
      </c>
      <c r="D144" s="91">
        <v>1</v>
      </c>
      <c r="E144" s="120"/>
      <c r="F144" s="104">
        <v>4</v>
      </c>
      <c r="G144" s="91"/>
      <c r="H144" s="125" t="s">
        <v>80</v>
      </c>
      <c r="I144" s="91"/>
    </row>
    <row r="145" spans="1:9" ht="39.950000000000003" customHeight="1" x14ac:dyDescent="0.25">
      <c r="A145" s="103" t="s">
        <v>98</v>
      </c>
      <c r="B145" s="103"/>
      <c r="C145" s="91" t="s">
        <v>81</v>
      </c>
      <c r="D145" s="91">
        <v>1</v>
      </c>
      <c r="E145" s="120"/>
      <c r="F145" s="104">
        <v>4</v>
      </c>
      <c r="G145" s="91"/>
      <c r="H145" s="125" t="s">
        <v>81</v>
      </c>
      <c r="I145" s="91"/>
    </row>
    <row r="146" spans="1:9" ht="39.950000000000003" customHeight="1" x14ac:dyDescent="0.25">
      <c r="A146" s="103" t="s">
        <v>98</v>
      </c>
      <c r="B146" s="103"/>
      <c r="C146" s="91" t="s">
        <v>82</v>
      </c>
      <c r="D146" s="103">
        <v>1</v>
      </c>
      <c r="E146" s="120"/>
      <c r="F146" s="104">
        <v>4</v>
      </c>
      <c r="G146" s="91"/>
      <c r="H146" s="125" t="s">
        <v>82</v>
      </c>
      <c r="I146" s="91"/>
    </row>
    <row r="147" spans="1:9" ht="39.950000000000003" customHeight="1" x14ac:dyDescent="0.25">
      <c r="A147" s="103" t="s">
        <v>98</v>
      </c>
      <c r="B147" s="103"/>
      <c r="C147" s="91" t="s">
        <v>83</v>
      </c>
      <c r="D147" s="91">
        <v>4</v>
      </c>
      <c r="E147" s="120"/>
      <c r="F147" s="104">
        <v>4</v>
      </c>
      <c r="G147" s="91"/>
      <c r="H147" s="125" t="s">
        <v>83</v>
      </c>
      <c r="I147" s="91"/>
    </row>
    <row r="148" spans="1:9" ht="39.950000000000003" customHeight="1" x14ac:dyDescent="0.25">
      <c r="A148" s="103" t="s">
        <v>98</v>
      </c>
      <c r="B148" s="103"/>
      <c r="C148" s="91" t="s">
        <v>84</v>
      </c>
      <c r="D148" s="91">
        <v>5</v>
      </c>
      <c r="E148" s="120"/>
      <c r="F148" s="104">
        <v>4</v>
      </c>
      <c r="G148" s="91"/>
      <c r="H148" s="125" t="s">
        <v>84</v>
      </c>
      <c r="I148" s="91"/>
    </row>
    <row r="149" spans="1:9" ht="39.950000000000003" customHeight="1" x14ac:dyDescent="0.25">
      <c r="A149" s="103" t="s">
        <v>98</v>
      </c>
      <c r="B149" s="103"/>
      <c r="C149" s="91" t="s">
        <v>85</v>
      </c>
      <c r="D149" s="91">
        <v>1</v>
      </c>
      <c r="E149" s="120"/>
      <c r="F149" s="104">
        <v>4</v>
      </c>
      <c r="G149" s="91"/>
      <c r="H149" s="125" t="s">
        <v>85</v>
      </c>
      <c r="I149" s="91"/>
    </row>
    <row r="150" spans="1:9" ht="39.950000000000003" customHeight="1" x14ac:dyDescent="0.25">
      <c r="A150" s="103" t="s">
        <v>98</v>
      </c>
      <c r="B150" s="103"/>
      <c r="C150" s="91" t="s">
        <v>86</v>
      </c>
      <c r="D150" s="91">
        <v>2</v>
      </c>
      <c r="E150" s="120"/>
      <c r="F150" s="104">
        <v>4</v>
      </c>
      <c r="G150" s="91"/>
      <c r="H150" s="125" t="s">
        <v>86</v>
      </c>
      <c r="I150" s="91"/>
    </row>
    <row r="151" spans="1:9" ht="39.950000000000003" customHeight="1" x14ac:dyDescent="0.25">
      <c r="A151" s="103" t="s">
        <v>98</v>
      </c>
      <c r="B151" s="103"/>
      <c r="C151" s="91" t="s">
        <v>87</v>
      </c>
      <c r="D151" s="91">
        <v>1</v>
      </c>
      <c r="E151" s="120"/>
      <c r="F151" s="104">
        <v>4</v>
      </c>
      <c r="G151" s="91"/>
      <c r="H151" s="125" t="s">
        <v>87</v>
      </c>
      <c r="I151" s="91"/>
    </row>
    <row r="152" spans="1:9" ht="39.950000000000003" customHeight="1" x14ac:dyDescent="0.25">
      <c r="A152" s="103" t="s">
        <v>98</v>
      </c>
      <c r="B152" s="103"/>
      <c r="C152" s="91" t="s">
        <v>88</v>
      </c>
      <c r="D152" s="91">
        <v>1</v>
      </c>
      <c r="E152" s="120"/>
      <c r="F152" s="104">
        <v>4</v>
      </c>
      <c r="G152" s="91"/>
      <c r="H152" s="125" t="s">
        <v>88</v>
      </c>
      <c r="I152" s="91"/>
    </row>
    <row r="153" spans="1:9" ht="39.950000000000003" customHeight="1" x14ac:dyDescent="0.25">
      <c r="A153" s="103" t="s">
        <v>98</v>
      </c>
      <c r="B153" s="103"/>
      <c r="C153" s="91" t="s">
        <v>89</v>
      </c>
      <c r="D153" s="91">
        <v>1</v>
      </c>
      <c r="E153" s="120"/>
      <c r="F153" s="104">
        <v>4</v>
      </c>
      <c r="G153" s="91"/>
      <c r="H153" s="125" t="s">
        <v>89</v>
      </c>
      <c r="I153" s="91"/>
    </row>
    <row r="154" spans="1:9" ht="39.950000000000003" customHeight="1" x14ac:dyDescent="0.25">
      <c r="A154" s="103" t="s">
        <v>98</v>
      </c>
      <c r="B154" s="103"/>
      <c r="C154" s="91" t="s">
        <v>90</v>
      </c>
      <c r="D154" s="91">
        <v>1</v>
      </c>
      <c r="E154" s="120"/>
      <c r="F154" s="104">
        <v>4</v>
      </c>
      <c r="G154" s="91"/>
      <c r="H154" s="125" t="s">
        <v>90</v>
      </c>
      <c r="I154" s="91"/>
    </row>
    <row r="155" spans="1:9" ht="39.950000000000003" customHeight="1" x14ac:dyDescent="0.25">
      <c r="A155" s="103" t="s">
        <v>98</v>
      </c>
      <c r="B155" s="103"/>
      <c r="C155" s="91" t="s">
        <v>91</v>
      </c>
      <c r="D155" s="91">
        <v>1</v>
      </c>
      <c r="E155" s="120"/>
      <c r="F155" s="104">
        <v>4</v>
      </c>
      <c r="G155" s="91"/>
      <c r="H155" s="125" t="s">
        <v>91</v>
      </c>
      <c r="I155" s="91"/>
    </row>
    <row r="156" spans="1:9" ht="39.950000000000003" customHeight="1" x14ac:dyDescent="0.25">
      <c r="A156" s="103" t="s">
        <v>98</v>
      </c>
      <c r="B156" s="103"/>
      <c r="C156" s="91" t="s">
        <v>92</v>
      </c>
      <c r="D156" s="91">
        <v>8</v>
      </c>
      <c r="E156" s="120"/>
      <c r="F156" s="104">
        <v>4</v>
      </c>
      <c r="G156" s="91"/>
      <c r="H156" s="125" t="s">
        <v>92</v>
      </c>
      <c r="I156" s="91"/>
    </row>
    <row r="157" spans="1:9" ht="39.950000000000003" customHeight="1" x14ac:dyDescent="0.25">
      <c r="A157" s="103" t="s">
        <v>98</v>
      </c>
      <c r="B157" s="103"/>
      <c r="C157" s="91" t="s">
        <v>93</v>
      </c>
      <c r="D157" s="91">
        <v>8</v>
      </c>
      <c r="E157" s="120"/>
      <c r="F157" s="104">
        <v>4</v>
      </c>
      <c r="G157" s="91"/>
      <c r="H157" s="125" t="s">
        <v>93</v>
      </c>
      <c r="I157" s="91"/>
    </row>
    <row r="158" spans="1:9" ht="39.950000000000003" customHeight="1" x14ac:dyDescent="0.25">
      <c r="A158" s="103" t="s">
        <v>98</v>
      </c>
      <c r="B158" s="103"/>
      <c r="C158" s="91" t="s">
        <v>94</v>
      </c>
      <c r="D158" s="91">
        <v>1</v>
      </c>
      <c r="E158" s="120"/>
      <c r="F158" s="104">
        <v>4</v>
      </c>
      <c r="G158" s="91"/>
      <c r="H158" s="125" t="s">
        <v>94</v>
      </c>
      <c r="I158" s="91"/>
    </row>
    <row r="159" spans="1:9" ht="39.950000000000003" customHeight="1" x14ac:dyDescent="0.25">
      <c r="A159" s="103" t="s">
        <v>98</v>
      </c>
      <c r="B159" s="103"/>
      <c r="C159" s="91" t="s">
        <v>95</v>
      </c>
      <c r="D159" s="91">
        <v>10</v>
      </c>
      <c r="E159" s="91"/>
      <c r="F159" s="104">
        <v>4</v>
      </c>
      <c r="G159" s="91"/>
      <c r="H159" s="125" t="s">
        <v>95</v>
      </c>
      <c r="I159" s="91"/>
    </row>
    <row r="160" spans="1:9" ht="39.950000000000003" customHeight="1" x14ac:dyDescent="0.25">
      <c r="A160" s="103" t="s">
        <v>98</v>
      </c>
      <c r="B160" s="103"/>
      <c r="C160" s="91" t="s">
        <v>96</v>
      </c>
      <c r="D160" s="91">
        <v>3</v>
      </c>
      <c r="E160" s="91"/>
      <c r="F160" s="104">
        <v>4</v>
      </c>
      <c r="G160" s="91"/>
      <c r="H160" s="125" t="s">
        <v>96</v>
      </c>
      <c r="I160" s="91"/>
    </row>
    <row r="161" spans="1:9" ht="39.950000000000003" customHeight="1" x14ac:dyDescent="0.25">
      <c r="A161" s="103" t="s">
        <v>98</v>
      </c>
      <c r="B161" s="103"/>
      <c r="C161" s="91" t="s">
        <v>97</v>
      </c>
      <c r="D161" s="91">
        <v>1</v>
      </c>
      <c r="E161" s="91"/>
      <c r="F161" s="104">
        <v>4</v>
      </c>
      <c r="G161" s="91"/>
      <c r="H161" s="125" t="s">
        <v>97</v>
      </c>
      <c r="I161" s="91"/>
    </row>
    <row r="162" spans="1:9" ht="39.950000000000003" customHeight="1" x14ac:dyDescent="0.25">
      <c r="A162" s="103" t="s">
        <v>131</v>
      </c>
      <c r="B162" s="103"/>
      <c r="C162" s="124" t="s">
        <v>541</v>
      </c>
      <c r="D162" s="91">
        <v>1</v>
      </c>
      <c r="E162" s="120"/>
      <c r="F162" s="104">
        <v>4</v>
      </c>
      <c r="G162" s="91"/>
      <c r="H162" s="124"/>
      <c r="I162" s="91"/>
    </row>
    <row r="163" spans="1:9" ht="39.950000000000003" customHeight="1" x14ac:dyDescent="0.25">
      <c r="A163" s="103" t="s">
        <v>131</v>
      </c>
      <c r="B163" s="103"/>
      <c r="C163" s="124" t="s">
        <v>541</v>
      </c>
      <c r="D163" s="91">
        <v>1</v>
      </c>
      <c r="E163" s="120"/>
      <c r="F163" s="104">
        <v>4</v>
      </c>
      <c r="G163" s="91"/>
      <c r="H163" s="124"/>
      <c r="I163" s="91"/>
    </row>
    <row r="164" spans="1:9" ht="39.950000000000003" customHeight="1" x14ac:dyDescent="0.25">
      <c r="A164" s="103" t="s">
        <v>131</v>
      </c>
      <c r="B164" s="103"/>
      <c r="C164" s="124" t="s">
        <v>541</v>
      </c>
      <c r="D164" s="91">
        <v>1</v>
      </c>
      <c r="E164" s="120"/>
      <c r="F164" s="104">
        <v>4</v>
      </c>
      <c r="G164" s="91"/>
      <c r="H164" s="124"/>
      <c r="I164" s="91"/>
    </row>
    <row r="165" spans="1:9" ht="39.950000000000003" customHeight="1" x14ac:dyDescent="0.25">
      <c r="A165" s="103" t="s">
        <v>131</v>
      </c>
      <c r="B165" s="103"/>
      <c r="C165" s="124" t="s">
        <v>541</v>
      </c>
      <c r="D165" s="91">
        <v>3</v>
      </c>
      <c r="E165" s="120"/>
      <c r="F165" s="104">
        <v>4</v>
      </c>
      <c r="G165" s="91"/>
      <c r="H165" s="124"/>
      <c r="I165" s="91"/>
    </row>
    <row r="166" spans="1:9" ht="39.950000000000003" customHeight="1" x14ac:dyDescent="0.25">
      <c r="A166" s="103" t="s">
        <v>131</v>
      </c>
      <c r="B166" s="103"/>
      <c r="C166" s="124" t="s">
        <v>541</v>
      </c>
      <c r="D166" s="91">
        <v>1</v>
      </c>
      <c r="E166" s="120"/>
      <c r="F166" s="104">
        <v>4</v>
      </c>
      <c r="G166" s="91"/>
      <c r="H166" s="124"/>
      <c r="I166" s="91"/>
    </row>
    <row r="167" spans="1:9" ht="39.950000000000003" customHeight="1" x14ac:dyDescent="0.25">
      <c r="A167" s="103" t="s">
        <v>131</v>
      </c>
      <c r="B167" s="103">
        <v>1</v>
      </c>
      <c r="C167" s="124" t="s">
        <v>559</v>
      </c>
      <c r="D167" s="91">
        <v>1</v>
      </c>
      <c r="E167" s="120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7" t="s">
        <v>557</v>
      </c>
      <c r="I167" s="91"/>
    </row>
    <row r="168" spans="1:9" ht="39.950000000000003" customHeight="1" x14ac:dyDescent="0.25">
      <c r="A168" s="103" t="s">
        <v>131</v>
      </c>
      <c r="B168" s="103">
        <v>2</v>
      </c>
      <c r="C168" s="124" t="s">
        <v>559</v>
      </c>
      <c r="D168" s="91">
        <v>2</v>
      </c>
      <c r="E168" s="120" t="str">
        <f t="shared" si="5"/>
        <v>ALBFA20-T20-A65-B90-M8-D6-MA8-DA8</v>
      </c>
      <c r="F168" s="92">
        <v>2</v>
      </c>
      <c r="G168" s="91"/>
      <c r="H168" s="127" t="s">
        <v>558</v>
      </c>
      <c r="I168" s="91"/>
    </row>
    <row r="169" spans="1:9" ht="39.950000000000003" customHeight="1" x14ac:dyDescent="0.25">
      <c r="A169" s="103" t="s">
        <v>131</v>
      </c>
      <c r="B169" s="103">
        <v>3</v>
      </c>
      <c r="C169" s="124" t="s">
        <v>522</v>
      </c>
      <c r="D169" s="91">
        <v>1</v>
      </c>
      <c r="E169" s="120" t="str">
        <f t="shared" si="5"/>
        <v>SSFB-90-15-35</v>
      </c>
      <c r="F169" s="92">
        <v>2</v>
      </c>
      <c r="G169" s="91" t="s">
        <v>46</v>
      </c>
      <c r="H169" s="125" t="s">
        <v>581</v>
      </c>
      <c r="I169" s="91"/>
    </row>
    <row r="170" spans="1:9" ht="39.950000000000003" customHeight="1" x14ac:dyDescent="0.25">
      <c r="A170" s="103" t="s">
        <v>131</v>
      </c>
      <c r="B170" s="103">
        <v>4</v>
      </c>
      <c r="C170" s="124" t="s">
        <v>522</v>
      </c>
      <c r="D170" s="91">
        <v>1</v>
      </c>
      <c r="E170" s="120" t="str">
        <f t="shared" si="5"/>
        <v>FASBS-AM</v>
      </c>
      <c r="F170" s="92">
        <v>2</v>
      </c>
      <c r="G170" s="91" t="s">
        <v>46</v>
      </c>
      <c r="H170" s="125" t="s">
        <v>583</v>
      </c>
      <c r="I170" s="91"/>
    </row>
    <row r="171" spans="1:9" ht="39.950000000000003" customHeight="1" x14ac:dyDescent="0.25">
      <c r="A171" s="103" t="s">
        <v>131</v>
      </c>
      <c r="B171" s="103">
        <v>5</v>
      </c>
      <c r="C171" s="124" t="s">
        <v>522</v>
      </c>
      <c r="D171" s="91">
        <v>1</v>
      </c>
      <c r="E171" s="120" t="str">
        <f t="shared" si="5"/>
        <v>FASBS-AM</v>
      </c>
      <c r="F171" s="92">
        <v>2</v>
      </c>
      <c r="G171" s="91" t="s">
        <v>46</v>
      </c>
      <c r="H171" s="125" t="s">
        <v>583</v>
      </c>
      <c r="I171" s="91"/>
    </row>
    <row r="172" spans="1:9" ht="39.950000000000003" customHeight="1" x14ac:dyDescent="0.25">
      <c r="A172" s="103" t="s">
        <v>131</v>
      </c>
      <c r="B172" s="103">
        <v>6</v>
      </c>
      <c r="C172" s="124" t="s">
        <v>522</v>
      </c>
      <c r="D172" s="91">
        <v>1</v>
      </c>
      <c r="E172" s="120" t="str">
        <f t="shared" si="5"/>
        <v>FASBS-AM</v>
      </c>
      <c r="F172" s="92">
        <v>2</v>
      </c>
      <c r="G172" s="91" t="s">
        <v>585</v>
      </c>
      <c r="H172" s="125" t="s">
        <v>583</v>
      </c>
      <c r="I172" s="91"/>
    </row>
    <row r="173" spans="1:9" ht="39.950000000000003" customHeight="1" x14ac:dyDescent="0.25">
      <c r="A173" s="103" t="s">
        <v>131</v>
      </c>
      <c r="B173" s="103">
        <v>7</v>
      </c>
      <c r="C173" s="124" t="s">
        <v>522</v>
      </c>
      <c r="D173" s="91">
        <v>1</v>
      </c>
      <c r="E173" s="120" t="str">
        <f t="shared" si="5"/>
        <v>SSFB-50-110-20</v>
      </c>
      <c r="F173" s="92">
        <v>2</v>
      </c>
      <c r="G173" s="91" t="s">
        <v>46</v>
      </c>
      <c r="H173" s="125" t="s">
        <v>586</v>
      </c>
      <c r="I173" s="91"/>
    </row>
    <row r="174" spans="1:9" ht="39.950000000000003" customHeight="1" x14ac:dyDescent="0.25">
      <c r="A174" s="103" t="s">
        <v>131</v>
      </c>
      <c r="B174" s="103">
        <v>8</v>
      </c>
      <c r="C174" s="124" t="s">
        <v>522</v>
      </c>
      <c r="D174" s="91">
        <v>1</v>
      </c>
      <c r="E174" s="120" t="str">
        <f t="shared" si="5"/>
        <v>SSFB-20-105-50</v>
      </c>
      <c r="F174" s="92">
        <v>2</v>
      </c>
      <c r="G174" s="91" t="s">
        <v>46</v>
      </c>
      <c r="H174" s="125" t="s">
        <v>584</v>
      </c>
      <c r="I174" s="91"/>
    </row>
    <row r="175" spans="1:9" ht="39.950000000000003" customHeight="1" x14ac:dyDescent="0.25">
      <c r="A175" s="103" t="s">
        <v>131</v>
      </c>
      <c r="B175" s="103">
        <v>9</v>
      </c>
      <c r="C175" s="124" t="s">
        <v>522</v>
      </c>
      <c r="D175" s="91">
        <v>1</v>
      </c>
      <c r="E175" s="120" t="str">
        <f t="shared" si="5"/>
        <v>L-SS2FM-530-140-5</v>
      </c>
      <c r="F175" s="92">
        <v>2</v>
      </c>
      <c r="G175" s="91" t="s">
        <v>46</v>
      </c>
      <c r="H175" s="125" t="s">
        <v>587</v>
      </c>
      <c r="I175" s="91"/>
    </row>
    <row r="176" spans="1:9" ht="39.950000000000003" customHeight="1" x14ac:dyDescent="0.25">
      <c r="A176" s="103" t="s">
        <v>131</v>
      </c>
      <c r="B176" s="103">
        <v>10</v>
      </c>
      <c r="C176" s="124" t="s">
        <v>522</v>
      </c>
      <c r="D176" s="91">
        <v>1</v>
      </c>
      <c r="E176" s="120" t="str">
        <f t="shared" si="5"/>
        <v>SST-1200-800-20</v>
      </c>
      <c r="F176" s="92">
        <v>2</v>
      </c>
      <c r="G176" s="91" t="s">
        <v>46</v>
      </c>
      <c r="H176" s="125" t="s">
        <v>118</v>
      </c>
      <c r="I176" s="91"/>
    </row>
    <row r="177" spans="1:9" ht="39.950000000000003" customHeight="1" x14ac:dyDescent="0.25">
      <c r="A177" s="103" t="s">
        <v>131</v>
      </c>
      <c r="B177" s="103">
        <v>11</v>
      </c>
      <c r="C177" s="124" t="s">
        <v>560</v>
      </c>
      <c r="D177" s="91">
        <v>1</v>
      </c>
      <c r="E177" s="120" t="str">
        <f t="shared" si="5"/>
        <v>LAFZZ-SSB-T15-A130-B95-L50</v>
      </c>
      <c r="F177" s="92">
        <v>2</v>
      </c>
      <c r="G177" s="91" t="s">
        <v>46</v>
      </c>
      <c r="H177" s="125" t="s">
        <v>298</v>
      </c>
      <c r="I177" s="91"/>
    </row>
    <row r="178" spans="1:9" ht="39.950000000000003" customHeight="1" x14ac:dyDescent="0.25">
      <c r="A178" s="103" t="s">
        <v>131</v>
      </c>
      <c r="B178" s="103">
        <v>12</v>
      </c>
      <c r="C178" s="124" t="s">
        <v>560</v>
      </c>
      <c r="D178" s="91">
        <v>1</v>
      </c>
      <c r="E178" s="120" t="str">
        <f t="shared" si="5"/>
        <v>LAFZZ-SSB-T15-A80-B67-L50</v>
      </c>
      <c r="F178" s="92">
        <v>2</v>
      </c>
      <c r="G178" s="91" t="s">
        <v>46</v>
      </c>
      <c r="H178" s="125" t="s">
        <v>299</v>
      </c>
      <c r="I178" s="91"/>
    </row>
    <row r="179" spans="1:9" ht="39.950000000000003" customHeight="1" x14ac:dyDescent="0.25">
      <c r="A179" s="103" t="s">
        <v>131</v>
      </c>
      <c r="B179" s="103">
        <v>13</v>
      </c>
      <c r="C179" s="124" t="s">
        <v>560</v>
      </c>
      <c r="D179" s="91">
        <v>1</v>
      </c>
      <c r="E179" s="120" t="str">
        <f t="shared" si="5"/>
        <v>LAFZZ-SSB-T15-A80-B80-L50</v>
      </c>
      <c r="F179" s="92">
        <v>2</v>
      </c>
      <c r="G179" s="91" t="s">
        <v>46</v>
      </c>
      <c r="H179" s="125" t="s">
        <v>300</v>
      </c>
      <c r="I179" s="91"/>
    </row>
    <row r="180" spans="1:9" ht="39.950000000000003" customHeight="1" x14ac:dyDescent="0.25">
      <c r="A180" s="103" t="s">
        <v>131</v>
      </c>
      <c r="B180" s="91">
        <v>14</v>
      </c>
      <c r="C180" s="124" t="s">
        <v>560</v>
      </c>
      <c r="D180" s="91">
        <v>1</v>
      </c>
      <c r="E180" s="120" t="str">
        <f t="shared" si="5"/>
        <v>LAFZZ-SSB-T15-A80-L50</v>
      </c>
      <c r="F180" s="92">
        <v>2</v>
      </c>
      <c r="G180" s="91" t="s">
        <v>46</v>
      </c>
      <c r="H180" s="125" t="s">
        <v>663</v>
      </c>
      <c r="I180" s="91"/>
    </row>
    <row r="181" spans="1:9" ht="39.950000000000003" customHeight="1" x14ac:dyDescent="0.25">
      <c r="A181" s="91" t="s">
        <v>131</v>
      </c>
      <c r="B181" s="103">
        <v>15</v>
      </c>
      <c r="C181" s="124" t="s">
        <v>561</v>
      </c>
      <c r="D181" s="91">
        <v>1</v>
      </c>
      <c r="E181" s="120" t="str">
        <f t="shared" si="5"/>
        <v>SWCBS-SPB-A85-B40-T4.5-D19-F50-H50-J40-K9-N8-W21-X17</v>
      </c>
      <c r="F181" s="90">
        <v>1</v>
      </c>
      <c r="G181" s="91"/>
      <c r="H181" s="125" t="s">
        <v>285</v>
      </c>
      <c r="I181" s="91" t="s">
        <v>292</v>
      </c>
    </row>
    <row r="182" spans="1:9" ht="39.950000000000003" customHeight="1" x14ac:dyDescent="0.25">
      <c r="A182" s="103" t="s">
        <v>131</v>
      </c>
      <c r="B182" s="103">
        <v>16</v>
      </c>
      <c r="C182" s="124" t="s">
        <v>526</v>
      </c>
      <c r="D182" s="91">
        <v>2</v>
      </c>
      <c r="E182" s="120" t="str">
        <f t="shared" si="5"/>
        <v>E2E-S05S12-CJ-C1 0.3M</v>
      </c>
      <c r="F182" s="90">
        <v>1</v>
      </c>
      <c r="G182" s="91"/>
      <c r="H182" s="125" t="s">
        <v>212</v>
      </c>
      <c r="I182" s="91" t="s">
        <v>171</v>
      </c>
    </row>
    <row r="183" spans="1:9" ht="39.950000000000003" customHeight="1" x14ac:dyDescent="0.25">
      <c r="A183" s="103" t="s">
        <v>131</v>
      </c>
      <c r="B183" s="103">
        <v>17</v>
      </c>
      <c r="C183" s="124" t="s">
        <v>526</v>
      </c>
      <c r="D183" s="91">
        <v>2</v>
      </c>
      <c r="E183" s="120" t="str">
        <f t="shared" si="5"/>
        <v>E2E-X10MF1-M1</v>
      </c>
      <c r="F183" s="90">
        <v>1</v>
      </c>
      <c r="G183" s="91"/>
      <c r="H183" s="125" t="s">
        <v>213</v>
      </c>
      <c r="I183" s="91" t="s">
        <v>171</v>
      </c>
    </row>
    <row r="184" spans="1:9" ht="39.950000000000003" customHeight="1" x14ac:dyDescent="0.25">
      <c r="A184" s="103" t="s">
        <v>131</v>
      </c>
      <c r="B184" s="103">
        <v>18</v>
      </c>
      <c r="C184" s="124" t="s">
        <v>556</v>
      </c>
      <c r="D184" s="91">
        <v>6</v>
      </c>
      <c r="E184" s="120" t="str">
        <f t="shared" si="5"/>
        <v>ANL227</v>
      </c>
      <c r="F184" s="92">
        <v>2</v>
      </c>
      <c r="G184" s="91" t="s">
        <v>597</v>
      </c>
      <c r="H184" s="103" t="s">
        <v>32</v>
      </c>
      <c r="I184" s="91"/>
    </row>
    <row r="185" spans="1:9" ht="39.950000000000003" customHeight="1" x14ac:dyDescent="0.25">
      <c r="A185" s="103" t="s">
        <v>131</v>
      </c>
      <c r="B185" s="103">
        <v>19</v>
      </c>
      <c r="C185" s="124" t="s">
        <v>556</v>
      </c>
      <c r="D185" s="91">
        <v>1</v>
      </c>
      <c r="E185" s="120" t="str">
        <f t="shared" si="5"/>
        <v>ANL364</v>
      </c>
      <c r="F185" s="92">
        <v>2</v>
      </c>
      <c r="G185" s="91"/>
      <c r="H185" s="127" t="s">
        <v>550</v>
      </c>
      <c r="I185" s="91"/>
    </row>
    <row r="186" spans="1:9" ht="39.950000000000003" customHeight="1" x14ac:dyDescent="0.25">
      <c r="A186" s="103" t="s">
        <v>131</v>
      </c>
      <c r="B186" s="103">
        <v>20</v>
      </c>
      <c r="C186" s="124" t="s">
        <v>556</v>
      </c>
      <c r="D186" s="91">
        <v>1</v>
      </c>
      <c r="E186" s="120" t="str">
        <f t="shared" si="5"/>
        <v>ANL364</v>
      </c>
      <c r="F186" s="92">
        <v>2</v>
      </c>
      <c r="G186" s="91"/>
      <c r="H186" s="127" t="s">
        <v>550</v>
      </c>
      <c r="I186" s="91"/>
    </row>
    <row r="187" spans="1:9" ht="39.950000000000003" customHeight="1" x14ac:dyDescent="0.25">
      <c r="A187" s="103" t="s">
        <v>131</v>
      </c>
      <c r="B187" s="103">
        <v>21</v>
      </c>
      <c r="C187" s="124" t="s">
        <v>556</v>
      </c>
      <c r="D187" s="91">
        <v>1</v>
      </c>
      <c r="E187" s="120" t="str">
        <f t="shared" si="5"/>
        <v>ANL404</v>
      </c>
      <c r="F187" s="92">
        <v>2</v>
      </c>
      <c r="G187" s="91"/>
      <c r="H187" s="127" t="s">
        <v>551</v>
      </c>
      <c r="I187" s="91"/>
    </row>
    <row r="188" spans="1:9" ht="39.950000000000003" customHeight="1" x14ac:dyDescent="0.25">
      <c r="A188" s="103" t="s">
        <v>131</v>
      </c>
      <c r="B188" s="103">
        <v>22</v>
      </c>
      <c r="C188" s="124" t="s">
        <v>556</v>
      </c>
      <c r="D188" s="91">
        <v>1</v>
      </c>
      <c r="E188" s="120" t="str">
        <f t="shared" si="5"/>
        <v>ANL404</v>
      </c>
      <c r="F188" s="92">
        <v>2</v>
      </c>
      <c r="G188" s="91"/>
      <c r="H188" s="127" t="s">
        <v>551</v>
      </c>
      <c r="I188" s="91"/>
    </row>
    <row r="189" spans="1:9" ht="39.950000000000003" customHeight="1" x14ac:dyDescent="0.25">
      <c r="A189" s="103" t="s">
        <v>131</v>
      </c>
      <c r="B189" s="103">
        <v>23</v>
      </c>
      <c r="C189" s="124" t="s">
        <v>543</v>
      </c>
      <c r="D189" s="91">
        <v>1</v>
      </c>
      <c r="E189" s="120" t="str">
        <f t="shared" si="5"/>
        <v>SZKD 63.5 BR3 T12 60HUB</v>
      </c>
      <c r="F189" s="90">
        <v>1</v>
      </c>
      <c r="G189" s="91"/>
      <c r="H189" s="125" t="s">
        <v>289</v>
      </c>
      <c r="I189" s="91" t="s">
        <v>171</v>
      </c>
    </row>
    <row r="190" spans="1:9" ht="39.950000000000003" customHeight="1" x14ac:dyDescent="0.25">
      <c r="A190" s="103" t="s">
        <v>131</v>
      </c>
      <c r="B190" s="103">
        <v>24</v>
      </c>
      <c r="C190" s="124" t="s">
        <v>544</v>
      </c>
      <c r="D190" s="91">
        <v>2</v>
      </c>
      <c r="E190" s="120" t="str">
        <f t="shared" si="5"/>
        <v>SZK 63 BR3 T12 40HUB</v>
      </c>
      <c r="F190" s="90">
        <v>1</v>
      </c>
      <c r="G190" s="91"/>
      <c r="H190" s="125" t="s">
        <v>288</v>
      </c>
      <c r="I190" s="91" t="s">
        <v>171</v>
      </c>
    </row>
    <row r="191" spans="1:9" ht="39.950000000000003" customHeight="1" x14ac:dyDescent="0.25">
      <c r="A191" s="103" t="s">
        <v>131</v>
      </c>
      <c r="B191" s="103">
        <v>25</v>
      </c>
      <c r="C191" s="124" t="s">
        <v>534</v>
      </c>
      <c r="D191" s="91">
        <v>4</v>
      </c>
      <c r="E191" s="120" t="str">
        <f t="shared" si="5"/>
        <v>V 63.1 BR2 A10 T12 135</v>
      </c>
      <c r="F191" s="90">
        <v>1</v>
      </c>
      <c r="G191" s="91"/>
      <c r="H191" s="125" t="s">
        <v>287</v>
      </c>
      <c r="I191" s="91" t="s">
        <v>171</v>
      </c>
    </row>
    <row r="192" spans="1:9" ht="39.950000000000003" customHeight="1" x14ac:dyDescent="0.25">
      <c r="A192" s="103" t="s">
        <v>131</v>
      </c>
      <c r="B192" s="103">
        <v>26</v>
      </c>
      <c r="C192" s="124" t="s">
        <v>538</v>
      </c>
      <c r="D192" s="91">
        <v>1</v>
      </c>
      <c r="E192" s="120" t="str">
        <f t="shared" si="5"/>
        <v>APFSPBC-D9-A17</v>
      </c>
      <c r="F192" s="90">
        <v>1</v>
      </c>
      <c r="G192" s="124"/>
      <c r="H192" s="125" t="s">
        <v>548</v>
      </c>
      <c r="I192" s="91" t="s">
        <v>292</v>
      </c>
    </row>
    <row r="193" spans="1:9" ht="39.950000000000003" customHeight="1" x14ac:dyDescent="0.25">
      <c r="A193" s="103" t="s">
        <v>131</v>
      </c>
      <c r="B193" s="103">
        <v>27</v>
      </c>
      <c r="C193" s="124" t="s">
        <v>538</v>
      </c>
      <c r="D193" s="91">
        <v>1</v>
      </c>
      <c r="E193" s="120" t="str">
        <f t="shared" si="5"/>
        <v>APFSPBC-D19-A21</v>
      </c>
      <c r="F193" s="90">
        <v>1</v>
      </c>
      <c r="G193" s="124"/>
      <c r="H193" s="125" t="s">
        <v>547</v>
      </c>
      <c r="I193" s="91" t="s">
        <v>292</v>
      </c>
    </row>
    <row r="194" spans="1:9" ht="39.950000000000003" customHeight="1" x14ac:dyDescent="0.25">
      <c r="A194" s="103" t="s">
        <v>131</v>
      </c>
      <c r="B194" s="103">
        <v>28</v>
      </c>
      <c r="C194" s="124" t="s">
        <v>538</v>
      </c>
      <c r="D194" s="91">
        <v>1</v>
      </c>
      <c r="E194" s="120" t="str">
        <f t="shared" si="5"/>
        <v>APFSDPBA-D10-A10</v>
      </c>
      <c r="F194" s="90">
        <v>1</v>
      </c>
      <c r="G194" s="91"/>
      <c r="H194" s="125" t="s">
        <v>535</v>
      </c>
      <c r="I194" s="91" t="s">
        <v>292</v>
      </c>
    </row>
    <row r="195" spans="1:9" ht="39.950000000000003" customHeight="1" x14ac:dyDescent="0.25">
      <c r="A195" s="103" t="s">
        <v>131</v>
      </c>
      <c r="B195" s="103">
        <v>29</v>
      </c>
      <c r="C195" s="124" t="s">
        <v>538</v>
      </c>
      <c r="D195" s="91">
        <v>1</v>
      </c>
      <c r="E195" s="120" t="str">
        <f t="shared" si="5"/>
        <v>APFSPBA-D10-A10</v>
      </c>
      <c r="F195" s="90">
        <v>1</v>
      </c>
      <c r="G195" s="91"/>
      <c r="H195" s="125" t="s">
        <v>536</v>
      </c>
      <c r="I195" s="91" t="s">
        <v>292</v>
      </c>
    </row>
    <row r="196" spans="1:9" ht="39.950000000000003" customHeight="1" x14ac:dyDescent="0.25">
      <c r="A196" s="103" t="s">
        <v>131</v>
      </c>
      <c r="B196" s="103">
        <v>30</v>
      </c>
      <c r="C196" s="124" t="s">
        <v>539</v>
      </c>
      <c r="D196" s="91">
        <v>2</v>
      </c>
      <c r="E196" s="120" t="str">
        <f t="shared" si="5"/>
        <v>APR273M</v>
      </c>
      <c r="F196" s="90">
        <v>1</v>
      </c>
      <c r="G196" s="91"/>
      <c r="H196" s="125" t="s">
        <v>6</v>
      </c>
      <c r="I196" s="91" t="s">
        <v>292</v>
      </c>
    </row>
    <row r="197" spans="1:9" ht="39.950000000000003" customHeight="1" x14ac:dyDescent="0.25">
      <c r="A197" s="103" t="s">
        <v>131</v>
      </c>
      <c r="B197" s="103">
        <v>31</v>
      </c>
      <c r="C197" s="124" t="s">
        <v>540</v>
      </c>
      <c r="D197" s="91">
        <v>15</v>
      </c>
      <c r="E197" s="120" t="str">
        <f t="shared" si="5"/>
        <v>ASH3N</v>
      </c>
      <c r="F197" s="90">
        <v>1</v>
      </c>
      <c r="G197" s="91"/>
      <c r="H197" s="125" t="s">
        <v>7</v>
      </c>
      <c r="I197" s="91" t="s">
        <v>292</v>
      </c>
    </row>
    <row r="198" spans="1:9" ht="39.950000000000003" customHeight="1" x14ac:dyDescent="0.25">
      <c r="A198" s="103" t="s">
        <v>131</v>
      </c>
      <c r="B198" s="103">
        <v>32</v>
      </c>
      <c r="C198" s="124" t="s">
        <v>540</v>
      </c>
      <c r="D198" s="91">
        <v>4</v>
      </c>
      <c r="E198" s="120" t="str">
        <f t="shared" si="5"/>
        <v>ASH4N</v>
      </c>
      <c r="F198" s="90">
        <v>1</v>
      </c>
      <c r="G198" s="91"/>
      <c r="H198" s="125" t="s">
        <v>99</v>
      </c>
      <c r="I198" s="91" t="s">
        <v>292</v>
      </c>
    </row>
    <row r="199" spans="1:9" ht="39.950000000000003" customHeight="1" x14ac:dyDescent="0.25">
      <c r="A199" s="103" t="s">
        <v>131</v>
      </c>
      <c r="B199" s="91">
        <v>33</v>
      </c>
      <c r="C199" s="124" t="s">
        <v>532</v>
      </c>
      <c r="D199" s="91">
        <v>2</v>
      </c>
      <c r="E199" s="120" t="str">
        <f t="shared" si="5"/>
        <v>BIKCD100-A100-W80</v>
      </c>
      <c r="F199" s="90">
        <v>1</v>
      </c>
      <c r="G199" s="91"/>
      <c r="H199" s="125" t="s">
        <v>182</v>
      </c>
      <c r="I199" s="91" t="s">
        <v>292</v>
      </c>
    </row>
    <row r="200" spans="1:9" ht="39.950000000000003" customHeight="1" x14ac:dyDescent="0.25">
      <c r="A200" s="91" t="s">
        <v>131</v>
      </c>
      <c r="B200" s="91"/>
      <c r="C200" s="125" t="s">
        <v>125</v>
      </c>
      <c r="D200" s="91">
        <v>1</v>
      </c>
      <c r="E200" s="120"/>
      <c r="F200" s="104">
        <v>4</v>
      </c>
      <c r="G200" s="91"/>
      <c r="H200" s="125"/>
      <c r="I200" s="91"/>
    </row>
    <row r="201" spans="1:9" ht="39.950000000000003" customHeight="1" x14ac:dyDescent="0.25">
      <c r="A201" s="91" t="s">
        <v>131</v>
      </c>
      <c r="B201" s="91"/>
      <c r="C201" s="125" t="s">
        <v>126</v>
      </c>
      <c r="D201" s="91">
        <v>1</v>
      </c>
      <c r="E201" s="120"/>
      <c r="F201" s="104">
        <v>4</v>
      </c>
      <c r="G201" s="91"/>
      <c r="H201" s="125"/>
      <c r="I201" s="91"/>
    </row>
    <row r="202" spans="1:9" ht="39.950000000000003" customHeight="1" x14ac:dyDescent="0.25">
      <c r="A202" s="91" t="s">
        <v>131</v>
      </c>
      <c r="B202" s="91"/>
      <c r="C202" s="103" t="s">
        <v>127</v>
      </c>
      <c r="D202" s="91">
        <v>1</v>
      </c>
      <c r="E202" s="120"/>
      <c r="F202" s="104">
        <v>4</v>
      </c>
      <c r="G202" s="91"/>
      <c r="H202" s="103"/>
      <c r="I202" s="91"/>
    </row>
    <row r="203" spans="1:9" ht="39.950000000000003" customHeight="1" x14ac:dyDescent="0.25">
      <c r="A203" s="91" t="s">
        <v>131</v>
      </c>
      <c r="B203" s="91"/>
      <c r="C203" s="125" t="s">
        <v>128</v>
      </c>
      <c r="D203" s="91">
        <v>1</v>
      </c>
      <c r="E203" s="120"/>
      <c r="F203" s="104">
        <v>4</v>
      </c>
      <c r="G203" s="91"/>
      <c r="H203" s="125"/>
      <c r="I203" s="91"/>
    </row>
    <row r="204" spans="1:9" ht="39.950000000000003" customHeight="1" x14ac:dyDescent="0.25">
      <c r="A204" s="91" t="s">
        <v>131</v>
      </c>
      <c r="B204" s="91"/>
      <c r="C204" s="125" t="s">
        <v>129</v>
      </c>
      <c r="D204" s="91">
        <v>4</v>
      </c>
      <c r="E204" s="120"/>
      <c r="F204" s="104">
        <v>4</v>
      </c>
      <c r="G204" s="91"/>
      <c r="H204" s="125"/>
      <c r="I204" s="91"/>
    </row>
    <row r="205" spans="1:9" ht="39.950000000000003" customHeight="1" x14ac:dyDescent="0.25">
      <c r="A205" s="91" t="s">
        <v>131</v>
      </c>
      <c r="B205" s="91"/>
      <c r="C205" s="125" t="s">
        <v>130</v>
      </c>
      <c r="D205" s="91">
        <v>2</v>
      </c>
      <c r="E205" s="120"/>
      <c r="F205" s="104">
        <v>4</v>
      </c>
      <c r="G205" s="91"/>
      <c r="H205" s="125"/>
      <c r="I205" s="91"/>
    </row>
    <row r="206" spans="1:9" ht="39.950000000000003" customHeight="1" x14ac:dyDescent="0.25">
      <c r="A206" s="91" t="s">
        <v>131</v>
      </c>
      <c r="B206" s="91"/>
      <c r="C206" s="125" t="s">
        <v>97</v>
      </c>
      <c r="D206" s="91">
        <v>1</v>
      </c>
      <c r="E206" s="120"/>
      <c r="F206" s="104">
        <v>4</v>
      </c>
      <c r="G206" s="91"/>
      <c r="H206" s="125"/>
      <c r="I206" s="91"/>
    </row>
    <row r="207" spans="1:9" ht="39.950000000000003" customHeight="1" x14ac:dyDescent="0.25">
      <c r="A207" s="91" t="s">
        <v>141</v>
      </c>
      <c r="B207" s="91">
        <v>1</v>
      </c>
      <c r="C207" s="124" t="s">
        <v>519</v>
      </c>
      <c r="D207" s="91">
        <v>2</v>
      </c>
      <c r="E207" s="120" t="str">
        <f>HYPERLINK(CONCATENATE("https://de.misumi-ec.com/vona2/result/?Keyword=",H207),H207)</f>
        <v>ACA8H-800-225-5-F390-G97-N5</v>
      </c>
      <c r="F207" s="90">
        <v>1</v>
      </c>
      <c r="G207" s="91"/>
      <c r="H207" s="125" t="s">
        <v>179</v>
      </c>
      <c r="I207" s="91" t="s">
        <v>292</v>
      </c>
    </row>
    <row r="208" spans="1:9" ht="39.950000000000003" customHeight="1" x14ac:dyDescent="0.25">
      <c r="A208" s="91" t="s">
        <v>141</v>
      </c>
      <c r="B208" s="91">
        <v>2</v>
      </c>
      <c r="C208" s="124" t="s">
        <v>519</v>
      </c>
      <c r="D208" s="91">
        <v>2</v>
      </c>
      <c r="E208" s="120" t="str">
        <f>HYPERLINK(CONCATENATE("https://de.misumi-ec.com/vona2/result/?Keyword=",H208),H208)</f>
        <v>ACA8H-800-668-5-F390-G324-N5</v>
      </c>
      <c r="F208" s="90">
        <v>1</v>
      </c>
      <c r="G208" s="91"/>
      <c r="H208" s="125" t="s">
        <v>180</v>
      </c>
      <c r="I208" s="91" t="s">
        <v>292</v>
      </c>
    </row>
    <row r="209" spans="1:9" ht="39.950000000000003" customHeight="1" x14ac:dyDescent="0.25">
      <c r="A209" s="103" t="s">
        <v>141</v>
      </c>
      <c r="B209" s="121">
        <v>3</v>
      </c>
      <c r="C209" s="124" t="s">
        <v>520</v>
      </c>
      <c r="D209" s="91">
        <v>12</v>
      </c>
      <c r="E209" s="120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5" t="s">
        <v>664</v>
      </c>
      <c r="I209" s="91" t="s">
        <v>292</v>
      </c>
    </row>
    <row r="210" spans="1:9" ht="39.950000000000003" customHeight="1" x14ac:dyDescent="0.25">
      <c r="A210" s="103" t="s">
        <v>141</v>
      </c>
      <c r="B210" s="121">
        <v>4</v>
      </c>
      <c r="C210" s="124" t="s">
        <v>520</v>
      </c>
      <c r="D210" s="91">
        <v>4</v>
      </c>
      <c r="E210" s="120" t="str">
        <f t="shared" si="6"/>
        <v>HFS6-3060-1000</v>
      </c>
      <c r="F210" s="90">
        <v>3</v>
      </c>
      <c r="G210" s="91"/>
      <c r="H210" s="125" t="s">
        <v>665</v>
      </c>
      <c r="I210" s="91" t="s">
        <v>292</v>
      </c>
    </row>
    <row r="211" spans="1:9" ht="39.950000000000003" customHeight="1" x14ac:dyDescent="0.25">
      <c r="A211" s="103" t="s">
        <v>141</v>
      </c>
      <c r="B211" s="121">
        <v>5</v>
      </c>
      <c r="C211" s="124" t="s">
        <v>520</v>
      </c>
      <c r="D211" s="91">
        <v>12</v>
      </c>
      <c r="E211" s="120" t="str">
        <f t="shared" si="6"/>
        <v>HFS6-3060-280</v>
      </c>
      <c r="F211" s="90">
        <v>4</v>
      </c>
      <c r="G211" s="91"/>
      <c r="H211" s="125" t="s">
        <v>666</v>
      </c>
      <c r="I211" s="91" t="s">
        <v>292</v>
      </c>
    </row>
    <row r="212" spans="1:9" ht="39.950000000000003" customHeight="1" x14ac:dyDescent="0.25">
      <c r="A212" s="91" t="s">
        <v>141</v>
      </c>
      <c r="B212" s="91">
        <v>6</v>
      </c>
      <c r="C212" s="124" t="s">
        <v>520</v>
      </c>
      <c r="D212" s="91">
        <v>2</v>
      </c>
      <c r="E212" s="120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5" t="s">
        <v>233</v>
      </c>
      <c r="I212" s="91" t="s">
        <v>292</v>
      </c>
    </row>
    <row r="213" spans="1:9" ht="39.950000000000003" customHeight="1" x14ac:dyDescent="0.25">
      <c r="A213" s="91" t="s">
        <v>141</v>
      </c>
      <c r="B213" s="91">
        <v>7</v>
      </c>
      <c r="C213" s="124" t="s">
        <v>520</v>
      </c>
      <c r="D213" s="91">
        <v>4</v>
      </c>
      <c r="E213" s="120" t="str">
        <f t="shared" si="7"/>
        <v>HFS5-2020-200</v>
      </c>
      <c r="F213" s="90">
        <v>1</v>
      </c>
      <c r="G213" s="91"/>
      <c r="H213" s="125" t="s">
        <v>234</v>
      </c>
      <c r="I213" s="91" t="s">
        <v>292</v>
      </c>
    </row>
    <row r="214" spans="1:9" ht="39.950000000000003" customHeight="1" x14ac:dyDescent="0.25">
      <c r="A214" s="91" t="s">
        <v>141</v>
      </c>
      <c r="B214" s="91">
        <v>8</v>
      </c>
      <c r="C214" s="124" t="s">
        <v>520</v>
      </c>
      <c r="D214" s="91">
        <v>2</v>
      </c>
      <c r="E214" s="120" t="str">
        <f t="shared" si="7"/>
        <v>HFS5-2020-29</v>
      </c>
      <c r="F214" s="90">
        <v>1</v>
      </c>
      <c r="G214" s="91"/>
      <c r="H214" s="125" t="s">
        <v>235</v>
      </c>
      <c r="I214" s="91" t="s">
        <v>292</v>
      </c>
    </row>
    <row r="215" spans="1:9" ht="39.950000000000003" customHeight="1" x14ac:dyDescent="0.25">
      <c r="A215" s="91" t="s">
        <v>141</v>
      </c>
      <c r="B215" s="91">
        <v>9</v>
      </c>
      <c r="C215" s="124" t="s">
        <v>520</v>
      </c>
      <c r="D215" s="91">
        <v>2</v>
      </c>
      <c r="E215" s="120" t="str">
        <f t="shared" si="7"/>
        <v>HFS5-2020-800</v>
      </c>
      <c r="F215" s="90">
        <v>1</v>
      </c>
      <c r="G215" s="91"/>
      <c r="H215" s="125" t="s">
        <v>236</v>
      </c>
      <c r="I215" s="91" t="s">
        <v>292</v>
      </c>
    </row>
    <row r="216" spans="1:9" ht="39.950000000000003" customHeight="1" x14ac:dyDescent="0.25">
      <c r="A216" s="91" t="s">
        <v>141</v>
      </c>
      <c r="B216" s="91">
        <v>10</v>
      </c>
      <c r="C216" s="124" t="s">
        <v>520</v>
      </c>
      <c r="D216" s="91">
        <v>1</v>
      </c>
      <c r="E216" s="120" t="str">
        <f t="shared" si="7"/>
        <v>NFS5-2040-760</v>
      </c>
      <c r="F216" s="90">
        <v>1</v>
      </c>
      <c r="G216" s="91"/>
      <c r="H216" s="125" t="s">
        <v>275</v>
      </c>
      <c r="I216" s="91" t="s">
        <v>292</v>
      </c>
    </row>
    <row r="217" spans="1:9" ht="39.950000000000003" customHeight="1" x14ac:dyDescent="0.25">
      <c r="A217" s="91" t="s">
        <v>141</v>
      </c>
      <c r="B217" s="91">
        <v>11</v>
      </c>
      <c r="C217" s="124" t="s">
        <v>523</v>
      </c>
      <c r="D217" s="91">
        <v>2</v>
      </c>
      <c r="E217" s="120" t="str">
        <f t="shared" si="7"/>
        <v>SVKA-300-3000-25-NV-NM-NH-H-R-H1000-P1000-WA3</v>
      </c>
      <c r="F217" s="90">
        <v>1</v>
      </c>
      <c r="G217" s="91"/>
      <c r="H217" s="125" t="s">
        <v>277</v>
      </c>
      <c r="I217" s="91" t="s">
        <v>292</v>
      </c>
    </row>
    <row r="218" spans="1:9" ht="39.950000000000003" customHeight="1" x14ac:dyDescent="0.25">
      <c r="A218" s="91" t="s">
        <v>141</v>
      </c>
      <c r="B218" s="91">
        <v>12</v>
      </c>
      <c r="C218" s="121" t="s">
        <v>522</v>
      </c>
      <c r="D218" s="103">
        <v>2</v>
      </c>
      <c r="E218" s="120" t="str">
        <f t="shared" si="7"/>
        <v>SS2F-80-80-5</v>
      </c>
      <c r="F218" s="92">
        <v>2</v>
      </c>
      <c r="G218" s="91"/>
      <c r="H218" s="125" t="s">
        <v>132</v>
      </c>
      <c r="I218" s="91" t="s">
        <v>292</v>
      </c>
    </row>
    <row r="219" spans="1:9" ht="39.950000000000003" customHeight="1" x14ac:dyDescent="0.25">
      <c r="A219" s="91" t="s">
        <v>141</v>
      </c>
      <c r="B219" s="91">
        <v>13</v>
      </c>
      <c r="C219" s="124" t="s">
        <v>521</v>
      </c>
      <c r="D219" s="91">
        <v>3</v>
      </c>
      <c r="E219" s="120" t="str">
        <f t="shared" si="7"/>
        <v>JTBAS-SPB-A66-B60-T3.2-MA4-G40-K8-L48-N5-W50-X9</v>
      </c>
      <c r="F219" s="90">
        <v>1</v>
      </c>
      <c r="G219" s="91"/>
      <c r="H219" s="125" t="s">
        <v>227</v>
      </c>
      <c r="I219" s="91" t="s">
        <v>292</v>
      </c>
    </row>
    <row r="220" spans="1:9" ht="39.950000000000003" customHeight="1" x14ac:dyDescent="0.25">
      <c r="A220" s="91" t="s">
        <v>141</v>
      </c>
      <c r="B220" s="91">
        <v>14</v>
      </c>
      <c r="C220" s="124" t="s">
        <v>521</v>
      </c>
      <c r="D220" s="103">
        <v>3</v>
      </c>
      <c r="E220" s="120" t="str">
        <f t="shared" si="7"/>
        <v>HFZZA-SCB-A86-B38-T4</v>
      </c>
      <c r="F220" s="92">
        <v>2</v>
      </c>
      <c r="G220" s="91"/>
      <c r="H220" s="125" t="s">
        <v>296</v>
      </c>
      <c r="I220" s="91" t="s">
        <v>292</v>
      </c>
    </row>
    <row r="221" spans="1:9" ht="39.950000000000003" customHeight="1" x14ac:dyDescent="0.25">
      <c r="A221" s="91" t="s">
        <v>141</v>
      </c>
      <c r="B221" s="91">
        <v>15</v>
      </c>
      <c r="C221" s="124" t="s">
        <v>560</v>
      </c>
      <c r="D221" s="91">
        <v>11</v>
      </c>
      <c r="E221" s="120" t="str">
        <f t="shared" si="7"/>
        <v>FAMAS-SUD-T2-A20-B20-L29-N5-NA5-F13-H10-S15-V13</v>
      </c>
      <c r="F221" s="90">
        <v>1</v>
      </c>
      <c r="G221" s="91"/>
      <c r="H221" s="125" t="s">
        <v>216</v>
      </c>
      <c r="I221" s="91" t="s">
        <v>292</v>
      </c>
    </row>
    <row r="222" spans="1:9" ht="39.950000000000003" customHeight="1" x14ac:dyDescent="0.25">
      <c r="A222" s="91" t="s">
        <v>141</v>
      </c>
      <c r="B222" s="91"/>
      <c r="C222" s="91" t="s">
        <v>572</v>
      </c>
      <c r="D222" s="91">
        <v>2</v>
      </c>
      <c r="E222" s="120"/>
      <c r="F222" s="104">
        <v>4</v>
      </c>
      <c r="G222" s="91" t="s">
        <v>576</v>
      </c>
      <c r="H222" s="127" t="s">
        <v>133</v>
      </c>
      <c r="I222" s="91"/>
    </row>
    <row r="223" spans="1:9" ht="39.950000000000003" customHeight="1" x14ac:dyDescent="0.25">
      <c r="A223" s="91" t="s">
        <v>141</v>
      </c>
      <c r="B223" s="91"/>
      <c r="C223" s="91" t="s">
        <v>575</v>
      </c>
      <c r="D223" s="91">
        <v>3</v>
      </c>
      <c r="E223" s="120"/>
      <c r="F223" s="104">
        <v>4</v>
      </c>
      <c r="G223" s="128" t="s">
        <v>577</v>
      </c>
      <c r="H223" s="103" t="s">
        <v>136</v>
      </c>
      <c r="I223" s="91"/>
    </row>
    <row r="224" spans="1:9" ht="39.950000000000003" customHeight="1" x14ac:dyDescent="0.25">
      <c r="A224" s="91" t="s">
        <v>141</v>
      </c>
      <c r="B224" s="91"/>
      <c r="C224" s="91" t="s">
        <v>574</v>
      </c>
      <c r="D224" s="91">
        <v>3</v>
      </c>
      <c r="E224" s="120"/>
      <c r="F224" s="104">
        <v>4</v>
      </c>
      <c r="G224" s="128" t="s">
        <v>577</v>
      </c>
      <c r="H224" s="127" t="s">
        <v>135</v>
      </c>
      <c r="I224" s="91"/>
    </row>
    <row r="225" spans="1:9" ht="39.950000000000003" customHeight="1" x14ac:dyDescent="0.25">
      <c r="A225" s="91" t="s">
        <v>141</v>
      </c>
      <c r="B225" s="91"/>
      <c r="C225" s="91" t="s">
        <v>573</v>
      </c>
      <c r="D225" s="91">
        <v>2</v>
      </c>
      <c r="E225" s="120"/>
      <c r="F225" s="104">
        <v>4</v>
      </c>
      <c r="G225" s="91" t="s">
        <v>576</v>
      </c>
      <c r="H225" s="103" t="s">
        <v>134</v>
      </c>
      <c r="I225" s="91"/>
    </row>
    <row r="226" spans="1:9" ht="39.950000000000003" customHeight="1" x14ac:dyDescent="0.25">
      <c r="A226" s="91" t="s">
        <v>169</v>
      </c>
      <c r="B226" s="91">
        <v>1</v>
      </c>
      <c r="C226" s="124" t="s">
        <v>439</v>
      </c>
      <c r="D226" s="91">
        <v>2</v>
      </c>
      <c r="E226" s="120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3" t="s">
        <v>154</v>
      </c>
      <c r="I226" s="91" t="s">
        <v>292</v>
      </c>
    </row>
    <row r="227" spans="1:9" ht="39.950000000000003" customHeight="1" x14ac:dyDescent="0.25">
      <c r="A227" s="91" t="s">
        <v>169</v>
      </c>
      <c r="B227" s="91">
        <v>2</v>
      </c>
      <c r="C227" s="124" t="s">
        <v>439</v>
      </c>
      <c r="D227" s="91">
        <v>1</v>
      </c>
      <c r="E227" s="120" t="str">
        <f t="shared" si="8"/>
        <v>CMAJL20</v>
      </c>
      <c r="F227" s="90">
        <v>1</v>
      </c>
      <c r="G227" s="91"/>
      <c r="H227" s="103" t="s">
        <v>156</v>
      </c>
      <c r="I227" s="91" t="s">
        <v>292</v>
      </c>
    </row>
    <row r="228" spans="1:9" ht="39.950000000000003" customHeight="1" x14ac:dyDescent="0.25">
      <c r="A228" s="91" t="s">
        <v>169</v>
      </c>
      <c r="B228" s="91">
        <v>3</v>
      </c>
      <c r="C228" s="124" t="s">
        <v>613</v>
      </c>
      <c r="D228" s="91">
        <v>51</v>
      </c>
      <c r="E228" s="120" t="str">
        <f t="shared" si="8"/>
        <v>AJFSN8-24</v>
      </c>
      <c r="F228" s="90">
        <v>1</v>
      </c>
      <c r="G228" s="91"/>
      <c r="H228" s="103" t="s">
        <v>197</v>
      </c>
      <c r="I228" s="91" t="s">
        <v>292</v>
      </c>
    </row>
    <row r="229" spans="1:9" ht="39.950000000000003" customHeight="1" x14ac:dyDescent="0.25">
      <c r="A229" s="91" t="s">
        <v>169</v>
      </c>
      <c r="B229" s="91">
        <v>4</v>
      </c>
      <c r="C229" s="124" t="s">
        <v>440</v>
      </c>
      <c r="D229" s="91">
        <v>27</v>
      </c>
      <c r="E229" s="120" t="str">
        <f t="shared" si="8"/>
        <v>USTMH8</v>
      </c>
      <c r="F229" s="90">
        <v>1</v>
      </c>
      <c r="G229" s="91"/>
      <c r="H229" s="103" t="s">
        <v>147</v>
      </c>
      <c r="I229" s="91" t="s">
        <v>292</v>
      </c>
    </row>
    <row r="230" spans="1:9" ht="39.950000000000003" customHeight="1" x14ac:dyDescent="0.25">
      <c r="A230" s="91" t="s">
        <v>169</v>
      </c>
      <c r="B230" s="91">
        <v>5</v>
      </c>
      <c r="C230" s="124" t="s">
        <v>599</v>
      </c>
      <c r="D230" s="91">
        <v>1</v>
      </c>
      <c r="E230" s="120" t="str">
        <f t="shared" si="8"/>
        <v>PXA12</v>
      </c>
      <c r="F230" s="90">
        <v>1</v>
      </c>
      <c r="G230" s="91"/>
      <c r="H230" s="129" t="s">
        <v>142</v>
      </c>
      <c r="I230" s="91" t="s">
        <v>171</v>
      </c>
    </row>
    <row r="231" spans="1:9" ht="39.950000000000003" customHeight="1" x14ac:dyDescent="0.25">
      <c r="A231" s="91" t="s">
        <v>169</v>
      </c>
      <c r="B231" s="91">
        <v>6</v>
      </c>
      <c r="C231" s="124" t="s">
        <v>447</v>
      </c>
      <c r="D231" s="91">
        <v>6</v>
      </c>
      <c r="E231" s="120" t="str">
        <f t="shared" si="8"/>
        <v>CLIP8</v>
      </c>
      <c r="F231" s="90">
        <v>1</v>
      </c>
      <c r="G231" s="91"/>
      <c r="H231" s="103" t="s">
        <v>148</v>
      </c>
      <c r="I231" s="91" t="s">
        <v>292</v>
      </c>
    </row>
    <row r="232" spans="1:9" ht="39.950000000000003" customHeight="1" x14ac:dyDescent="0.25">
      <c r="A232" s="91" t="s">
        <v>169</v>
      </c>
      <c r="B232" s="91">
        <v>7</v>
      </c>
      <c r="C232" s="124" t="s">
        <v>447</v>
      </c>
      <c r="D232" s="91">
        <v>2</v>
      </c>
      <c r="E232" s="120" t="str">
        <f t="shared" si="8"/>
        <v>CLIP16</v>
      </c>
      <c r="F232" s="90">
        <v>1</v>
      </c>
      <c r="G232" s="91"/>
      <c r="H232" s="103" t="s">
        <v>149</v>
      </c>
      <c r="I232" s="91" t="s">
        <v>292</v>
      </c>
    </row>
    <row r="233" spans="1:9" ht="39.950000000000003" customHeight="1" x14ac:dyDescent="0.25">
      <c r="A233" s="91" t="s">
        <v>169</v>
      </c>
      <c r="B233" s="91">
        <v>8</v>
      </c>
      <c r="C233" s="124" t="s">
        <v>617</v>
      </c>
      <c r="D233" s="91">
        <v>2</v>
      </c>
      <c r="E233" s="120" t="str">
        <f t="shared" si="8"/>
        <v>TKC</v>
      </c>
      <c r="F233" s="90">
        <v>1</v>
      </c>
      <c r="G233" s="91"/>
      <c r="H233" s="103" t="s">
        <v>151</v>
      </c>
      <c r="I233" s="91" t="s">
        <v>292</v>
      </c>
    </row>
    <row r="234" spans="1:9" ht="39.950000000000003" customHeight="1" x14ac:dyDescent="0.25">
      <c r="A234" s="91" t="s">
        <v>169</v>
      </c>
      <c r="B234" s="91">
        <v>9</v>
      </c>
      <c r="C234" s="124" t="s">
        <v>614</v>
      </c>
      <c r="D234" s="91">
        <v>1</v>
      </c>
      <c r="E234" s="120" t="str">
        <f t="shared" si="8"/>
        <v>UABLC26-128</v>
      </c>
      <c r="F234" s="90">
        <v>1</v>
      </c>
      <c r="G234" s="91"/>
      <c r="H234" s="103" t="s">
        <v>150</v>
      </c>
      <c r="I234" s="91" t="s">
        <v>292</v>
      </c>
    </row>
    <row r="235" spans="1:9" ht="39.950000000000003" customHeight="1" x14ac:dyDescent="0.25">
      <c r="A235" s="91" t="s">
        <v>169</v>
      </c>
      <c r="B235" s="91">
        <v>10</v>
      </c>
      <c r="C235" s="124" t="s">
        <v>603</v>
      </c>
      <c r="D235" s="91">
        <v>2</v>
      </c>
      <c r="E235" s="120" t="str">
        <f t="shared" si="8"/>
        <v>MC04-3</v>
      </c>
      <c r="F235" s="90">
        <v>1</v>
      </c>
      <c r="G235" s="91"/>
      <c r="H235" s="103" t="s">
        <v>204</v>
      </c>
      <c r="I235" s="91" t="s">
        <v>292</v>
      </c>
    </row>
    <row r="236" spans="1:9" ht="39.950000000000003" customHeight="1" x14ac:dyDescent="0.25">
      <c r="A236" s="91" t="s">
        <v>169</v>
      </c>
      <c r="B236" s="91">
        <v>11</v>
      </c>
      <c r="C236" s="124" t="s">
        <v>603</v>
      </c>
      <c r="D236" s="91">
        <v>4</v>
      </c>
      <c r="E236" s="120" t="str">
        <f t="shared" si="8"/>
        <v>MC04-3S</v>
      </c>
      <c r="F236" s="90">
        <v>1</v>
      </c>
      <c r="G236" s="91"/>
      <c r="H236" s="103" t="s">
        <v>205</v>
      </c>
      <c r="I236" s="91" t="s">
        <v>292</v>
      </c>
    </row>
    <row r="237" spans="1:9" ht="39.950000000000003" customHeight="1" x14ac:dyDescent="0.25">
      <c r="A237" s="91" t="s">
        <v>169</v>
      </c>
      <c r="B237" s="91">
        <v>12</v>
      </c>
      <c r="C237" s="124" t="s">
        <v>559</v>
      </c>
      <c r="D237" s="91">
        <v>1</v>
      </c>
      <c r="E237" s="120" t="str">
        <f t="shared" si="8"/>
        <v>ALB531M</v>
      </c>
      <c r="F237" s="90">
        <v>1</v>
      </c>
      <c r="G237" s="91"/>
      <c r="H237" s="130" t="s">
        <v>143</v>
      </c>
      <c r="I237" s="91" t="s">
        <v>171</v>
      </c>
    </row>
    <row r="238" spans="1:9" ht="39.950000000000003" customHeight="1" x14ac:dyDescent="0.25">
      <c r="A238" s="91" t="s">
        <v>169</v>
      </c>
      <c r="B238" s="91">
        <v>13</v>
      </c>
      <c r="C238" s="124" t="s">
        <v>559</v>
      </c>
      <c r="D238" s="91">
        <v>1</v>
      </c>
      <c r="E238" s="120" t="str">
        <f t="shared" si="8"/>
        <v>ALB44VS20-T15-A80-B85-N9-D8H-MA8-DA6H</v>
      </c>
      <c r="F238" s="90">
        <v>1</v>
      </c>
      <c r="G238" s="91"/>
      <c r="H238" s="103" t="s">
        <v>198</v>
      </c>
      <c r="I238" s="91" t="s">
        <v>292</v>
      </c>
    </row>
    <row r="239" spans="1:9" ht="39.950000000000003" customHeight="1" x14ac:dyDescent="0.25">
      <c r="A239" s="91" t="s">
        <v>169</v>
      </c>
      <c r="B239" s="91">
        <v>14</v>
      </c>
      <c r="C239" s="124" t="s">
        <v>559</v>
      </c>
      <c r="D239" s="91">
        <v>1</v>
      </c>
      <c r="E239" s="120" t="str">
        <f t="shared" si="8"/>
        <v>ALB523M</v>
      </c>
      <c r="F239" s="90">
        <v>1</v>
      </c>
      <c r="G239" s="91"/>
      <c r="H239" s="103" t="s">
        <v>210</v>
      </c>
      <c r="I239" s="91" t="s">
        <v>292</v>
      </c>
    </row>
    <row r="240" spans="1:9" ht="39.950000000000003" customHeight="1" x14ac:dyDescent="0.25">
      <c r="A240" s="91" t="s">
        <v>169</v>
      </c>
      <c r="B240" s="91">
        <v>15</v>
      </c>
      <c r="C240" s="124" t="s">
        <v>559</v>
      </c>
      <c r="D240" s="91">
        <v>4</v>
      </c>
      <c r="E240" s="120" t="str">
        <f t="shared" si="8"/>
        <v>ANL406</v>
      </c>
      <c r="F240" s="92">
        <v>2</v>
      </c>
      <c r="G240" s="91" t="s">
        <v>45</v>
      </c>
      <c r="H240" s="103" t="s">
        <v>295</v>
      </c>
      <c r="I240" s="91" t="s">
        <v>292</v>
      </c>
    </row>
    <row r="241" spans="1:9" ht="39.950000000000003" customHeight="1" x14ac:dyDescent="0.25">
      <c r="A241" s="91" t="s">
        <v>169</v>
      </c>
      <c r="B241" s="91">
        <v>16</v>
      </c>
      <c r="C241" s="124" t="s">
        <v>611</v>
      </c>
      <c r="D241" s="91">
        <v>2</v>
      </c>
      <c r="E241" s="120" t="str">
        <f t="shared" si="8"/>
        <v>KJCLB6-L75-A6.5</v>
      </c>
      <c r="F241" s="90">
        <v>1</v>
      </c>
      <c r="G241" s="91"/>
      <c r="H241" s="103" t="s">
        <v>271</v>
      </c>
      <c r="I241" s="91" t="s">
        <v>292</v>
      </c>
    </row>
    <row r="242" spans="1:9" ht="39.950000000000003" customHeight="1" x14ac:dyDescent="0.25">
      <c r="A242" s="91" t="s">
        <v>169</v>
      </c>
      <c r="B242" s="91">
        <v>17</v>
      </c>
      <c r="C242" s="124" t="s">
        <v>608</v>
      </c>
      <c r="D242" s="91">
        <v>4</v>
      </c>
      <c r="E242" s="120" t="str">
        <f t="shared" si="8"/>
        <v>ALB512M</v>
      </c>
      <c r="F242" s="90">
        <v>1</v>
      </c>
      <c r="G242" s="91"/>
      <c r="H242" s="103" t="s">
        <v>146</v>
      </c>
      <c r="I242" s="91" t="s">
        <v>292</v>
      </c>
    </row>
    <row r="243" spans="1:9" ht="39.950000000000003" customHeight="1" x14ac:dyDescent="0.25">
      <c r="A243" s="91" t="s">
        <v>169</v>
      </c>
      <c r="B243" s="91">
        <v>18</v>
      </c>
      <c r="C243" s="124" t="s">
        <v>459</v>
      </c>
      <c r="D243" s="91">
        <v>1</v>
      </c>
      <c r="E243" s="120">
        <f t="shared" si="8"/>
        <v>22730.036199999999</v>
      </c>
      <c r="F243" s="90">
        <v>1</v>
      </c>
      <c r="G243" s="91"/>
      <c r="H243" s="103">
        <v>22730.036199999999</v>
      </c>
      <c r="I243" s="91" t="s">
        <v>292</v>
      </c>
    </row>
    <row r="244" spans="1:9" ht="39.950000000000003" customHeight="1" x14ac:dyDescent="0.25">
      <c r="A244" s="91" t="s">
        <v>169</v>
      </c>
      <c r="B244" s="91">
        <v>19</v>
      </c>
      <c r="C244" s="124" t="s">
        <v>459</v>
      </c>
      <c r="D244" s="91">
        <v>1</v>
      </c>
      <c r="E244" s="120">
        <f t="shared" si="8"/>
        <v>22740.0013</v>
      </c>
      <c r="F244" s="90">
        <v>1</v>
      </c>
      <c r="G244" s="91"/>
      <c r="H244" s="103">
        <v>22740.0013</v>
      </c>
      <c r="I244" s="91" t="s">
        <v>292</v>
      </c>
    </row>
    <row r="245" spans="1:9" ht="39.950000000000003" customHeight="1" x14ac:dyDescent="0.25">
      <c r="A245" s="91" t="s">
        <v>169</v>
      </c>
      <c r="B245" s="91">
        <v>20</v>
      </c>
      <c r="C245" s="124" t="s">
        <v>600</v>
      </c>
      <c r="D245" s="91">
        <v>1</v>
      </c>
      <c r="E245" s="120" t="str">
        <f t="shared" si="8"/>
        <v>ARE104MT</v>
      </c>
      <c r="F245" s="90">
        <v>1</v>
      </c>
      <c r="G245" s="91"/>
      <c r="H245" s="103" t="s">
        <v>144</v>
      </c>
      <c r="I245" s="91" t="s">
        <v>292</v>
      </c>
    </row>
    <row r="246" spans="1:9" ht="39.950000000000003" customHeight="1" x14ac:dyDescent="0.25">
      <c r="A246" s="91" t="s">
        <v>169</v>
      </c>
      <c r="B246" s="91">
        <v>21</v>
      </c>
      <c r="C246" s="124" t="s">
        <v>537</v>
      </c>
      <c r="D246" s="91">
        <v>4</v>
      </c>
      <c r="E246" s="120" t="str">
        <f t="shared" si="8"/>
        <v>APMSRCF-D20-A35</v>
      </c>
      <c r="F246" s="90">
        <v>1</v>
      </c>
      <c r="G246" s="91"/>
      <c r="H246" s="103" t="s">
        <v>158</v>
      </c>
      <c r="I246" s="91" t="s">
        <v>292</v>
      </c>
    </row>
    <row r="247" spans="1:9" ht="39.950000000000003" customHeight="1" x14ac:dyDescent="0.25">
      <c r="A247" s="91" t="s">
        <v>169</v>
      </c>
      <c r="B247" s="91">
        <v>22</v>
      </c>
      <c r="C247" s="124" t="s">
        <v>539</v>
      </c>
      <c r="D247" s="91">
        <v>2</v>
      </c>
      <c r="E247" s="120" t="str">
        <f t="shared" si="8"/>
        <v>APR241M</v>
      </c>
      <c r="F247" s="90">
        <v>1</v>
      </c>
      <c r="G247" s="91"/>
      <c r="H247" s="103" t="s">
        <v>145</v>
      </c>
      <c r="I247" s="91" t="s">
        <v>292</v>
      </c>
    </row>
    <row r="248" spans="1:9" ht="39.950000000000003" customHeight="1" x14ac:dyDescent="0.25">
      <c r="A248" s="91" t="s">
        <v>169</v>
      </c>
      <c r="B248" s="91">
        <v>23</v>
      </c>
      <c r="C248" s="124" t="s">
        <v>612</v>
      </c>
      <c r="D248" s="91">
        <v>3</v>
      </c>
      <c r="E248" s="120" t="str">
        <f t="shared" si="8"/>
        <v>SSEBV16-150</v>
      </c>
      <c r="F248" s="90">
        <v>1</v>
      </c>
      <c r="G248" s="91"/>
      <c r="H248" s="103" t="s">
        <v>206</v>
      </c>
      <c r="I248" s="91" t="s">
        <v>292</v>
      </c>
    </row>
    <row r="249" spans="1:9" ht="39.950000000000003" customHeight="1" x14ac:dyDescent="0.25">
      <c r="A249" s="91" t="s">
        <v>169</v>
      </c>
      <c r="B249" s="91">
        <v>24</v>
      </c>
      <c r="C249" s="124" t="s">
        <v>604</v>
      </c>
      <c r="D249" s="91">
        <v>4</v>
      </c>
      <c r="E249" s="120" t="str">
        <f t="shared" si="8"/>
        <v>KJBHSS20-P10.50-L25</v>
      </c>
      <c r="F249" s="90">
        <v>1</v>
      </c>
      <c r="G249" s="91"/>
      <c r="H249" s="103" t="s">
        <v>622</v>
      </c>
      <c r="I249" s="91"/>
    </row>
    <row r="250" spans="1:9" ht="39.950000000000003" customHeight="1" x14ac:dyDescent="0.25">
      <c r="A250" s="91" t="s">
        <v>169</v>
      </c>
      <c r="B250" s="91">
        <v>25</v>
      </c>
      <c r="C250" s="124" t="s">
        <v>604</v>
      </c>
      <c r="D250" s="91">
        <v>10</v>
      </c>
      <c r="E250" s="120" t="str">
        <f t="shared" si="8"/>
        <v>KJBSK12-P6-F2-L15</v>
      </c>
      <c r="F250" s="90">
        <v>1</v>
      </c>
      <c r="G250" s="91"/>
      <c r="H250" s="103" t="s">
        <v>270</v>
      </c>
      <c r="I250" s="91" t="s">
        <v>292</v>
      </c>
    </row>
    <row r="251" spans="1:9" ht="39.950000000000003" customHeight="1" x14ac:dyDescent="0.25">
      <c r="A251" s="91" t="s">
        <v>169</v>
      </c>
      <c r="B251" s="91">
        <v>26</v>
      </c>
      <c r="C251" s="124" t="s">
        <v>604</v>
      </c>
      <c r="D251" s="91">
        <v>34</v>
      </c>
      <c r="E251" s="120" t="str">
        <f t="shared" si="8"/>
        <v>KJBA16-P10-L20</v>
      </c>
      <c r="F251" s="90">
        <v>1</v>
      </c>
      <c r="G251" s="91"/>
      <c r="H251" s="103" t="s">
        <v>195</v>
      </c>
      <c r="I251" s="91" t="s">
        <v>292</v>
      </c>
    </row>
    <row r="252" spans="1:9" ht="39.950000000000003" customHeight="1" x14ac:dyDescent="0.25">
      <c r="A252" s="91" t="s">
        <v>169</v>
      </c>
      <c r="B252" s="91">
        <v>27</v>
      </c>
      <c r="C252" s="124" t="s">
        <v>604</v>
      </c>
      <c r="D252" s="91">
        <v>9</v>
      </c>
      <c r="E252" s="120" t="str">
        <f t="shared" si="8"/>
        <v>JBE16-P10-W6-L12</v>
      </c>
      <c r="F252" s="90">
        <v>1</v>
      </c>
      <c r="G252" s="91"/>
      <c r="H252" s="103" t="s">
        <v>226</v>
      </c>
      <c r="I252" s="91" t="s">
        <v>292</v>
      </c>
    </row>
    <row r="253" spans="1:9" ht="39.950000000000003" customHeight="1" x14ac:dyDescent="0.25">
      <c r="A253" s="91" t="s">
        <v>169</v>
      </c>
      <c r="B253" s="91">
        <v>28</v>
      </c>
      <c r="C253" s="124" t="s">
        <v>461</v>
      </c>
      <c r="D253" s="91">
        <v>1</v>
      </c>
      <c r="E253" s="120" t="str">
        <f t="shared" si="8"/>
        <v>KJPRGN14-G5-N5.5-CH</v>
      </c>
      <c r="F253" s="90">
        <v>1</v>
      </c>
      <c r="G253" s="91"/>
      <c r="H253" s="103" t="s">
        <v>273</v>
      </c>
      <c r="I253" s="91" t="s">
        <v>292</v>
      </c>
    </row>
    <row r="254" spans="1:9" ht="39.950000000000003" customHeight="1" x14ac:dyDescent="0.25">
      <c r="A254" s="91" t="s">
        <v>169</v>
      </c>
      <c r="B254" s="91">
        <v>29</v>
      </c>
      <c r="C254" s="124" t="s">
        <v>605</v>
      </c>
      <c r="D254" s="91">
        <v>1</v>
      </c>
      <c r="E254" s="120" t="str">
        <f t="shared" si="8"/>
        <v>KJPSH16-P10.50-L35-CH</v>
      </c>
      <c r="F254" s="90">
        <v>1</v>
      </c>
      <c r="G254" s="91"/>
      <c r="H254" s="103" t="s">
        <v>623</v>
      </c>
      <c r="I254" s="91" t="s">
        <v>292</v>
      </c>
    </row>
    <row r="255" spans="1:9" ht="39.950000000000003" customHeight="1" x14ac:dyDescent="0.25">
      <c r="A255" s="91" t="s">
        <v>169</v>
      </c>
      <c r="B255" s="91">
        <v>30</v>
      </c>
      <c r="C255" s="124" t="s">
        <v>605</v>
      </c>
      <c r="D255" s="91">
        <v>3</v>
      </c>
      <c r="E255" s="120" t="str">
        <f t="shared" si="8"/>
        <v>KJPDC12L-P20-W8-S6-F2-L15-B10-CH</v>
      </c>
      <c r="F255" s="90">
        <v>1</v>
      </c>
      <c r="G255" s="91"/>
      <c r="H255" s="103" t="s">
        <v>272</v>
      </c>
      <c r="I255" s="91" t="s">
        <v>292</v>
      </c>
    </row>
    <row r="256" spans="1:9" ht="39.950000000000003" customHeight="1" x14ac:dyDescent="0.25">
      <c r="A256" s="91" t="s">
        <v>169</v>
      </c>
      <c r="B256" s="91">
        <v>31</v>
      </c>
      <c r="C256" s="124" t="s">
        <v>605</v>
      </c>
      <c r="D256" s="91">
        <v>8</v>
      </c>
      <c r="E256" s="120" t="str">
        <f t="shared" si="8"/>
        <v>KJPLSH16-P10-L50-Z50-CH</v>
      </c>
      <c r="F256" s="90">
        <v>1</v>
      </c>
      <c r="G256" s="91"/>
      <c r="H256" s="103" t="s">
        <v>203</v>
      </c>
      <c r="I256" s="91" t="s">
        <v>292</v>
      </c>
    </row>
    <row r="257" spans="1:9" ht="39.950000000000003" customHeight="1" x14ac:dyDescent="0.25">
      <c r="A257" s="91" t="s">
        <v>169</v>
      </c>
      <c r="B257" s="91">
        <v>32</v>
      </c>
      <c r="C257" s="124" t="s">
        <v>616</v>
      </c>
      <c r="D257" s="91">
        <v>2</v>
      </c>
      <c r="E257" s="120" t="str">
        <f t="shared" si="8"/>
        <v>YSST100-B100-H100-G80-F80</v>
      </c>
      <c r="F257" s="90">
        <v>1</v>
      </c>
      <c r="G257" s="91"/>
      <c r="H257" s="103" t="s">
        <v>208</v>
      </c>
      <c r="I257" s="91" t="s">
        <v>292</v>
      </c>
    </row>
    <row r="258" spans="1:9" ht="39.950000000000003" customHeight="1" x14ac:dyDescent="0.25">
      <c r="A258" s="91" t="s">
        <v>169</v>
      </c>
      <c r="B258" s="91">
        <v>33</v>
      </c>
      <c r="C258" s="124" t="s">
        <v>615</v>
      </c>
      <c r="D258" s="91">
        <v>1</v>
      </c>
      <c r="E258" s="120" t="str">
        <f t="shared" si="8"/>
        <v>YSBP100-B100-H130-F80-G80-N6</v>
      </c>
      <c r="F258" s="90">
        <v>1</v>
      </c>
      <c r="G258" s="91"/>
      <c r="H258" s="103" t="s">
        <v>207</v>
      </c>
      <c r="I258" s="91" t="s">
        <v>292</v>
      </c>
    </row>
    <row r="259" spans="1:9" ht="39.950000000000003" customHeight="1" x14ac:dyDescent="0.25">
      <c r="A259" s="91" t="s">
        <v>169</v>
      </c>
      <c r="B259" s="91">
        <v>34</v>
      </c>
      <c r="C259" s="124" t="s">
        <v>610</v>
      </c>
      <c r="D259" s="91">
        <v>8</v>
      </c>
      <c r="E259" s="120" t="str">
        <f t="shared" si="8"/>
        <v>YSST100-B100-H150-G80-F80</v>
      </c>
      <c r="F259" s="90">
        <v>1</v>
      </c>
      <c r="G259" s="91"/>
      <c r="H259" s="103" t="s">
        <v>209</v>
      </c>
      <c r="I259" s="91" t="s">
        <v>292</v>
      </c>
    </row>
    <row r="260" spans="1:9" ht="39.950000000000003" customHeight="1" x14ac:dyDescent="0.25">
      <c r="A260" s="91" t="s">
        <v>169</v>
      </c>
      <c r="B260" s="91">
        <v>35</v>
      </c>
      <c r="C260" s="124" t="s">
        <v>618</v>
      </c>
      <c r="D260" s="91">
        <v>1</v>
      </c>
      <c r="E260" s="120" t="str">
        <f t="shared" si="8"/>
        <v>GELMF30</v>
      </c>
      <c r="F260" s="90">
        <v>1</v>
      </c>
      <c r="G260" s="91"/>
      <c r="H260" s="103" t="s">
        <v>152</v>
      </c>
      <c r="I260" s="91" t="s">
        <v>292</v>
      </c>
    </row>
    <row r="261" spans="1:9" ht="39.950000000000003" customHeight="1" x14ac:dyDescent="0.25">
      <c r="A261" s="91" t="s">
        <v>169</v>
      </c>
      <c r="B261" s="91">
        <v>36</v>
      </c>
      <c r="C261" s="124" t="s">
        <v>619</v>
      </c>
      <c r="D261" s="91">
        <v>2</v>
      </c>
      <c r="E261" s="120" t="str">
        <f t="shared" si="8"/>
        <v>ENT10-18</v>
      </c>
      <c r="F261" s="90">
        <v>1</v>
      </c>
      <c r="G261" s="91"/>
      <c r="H261" s="103" t="s">
        <v>159</v>
      </c>
      <c r="I261" s="91" t="s">
        <v>292</v>
      </c>
    </row>
    <row r="262" spans="1:9" ht="39.950000000000003" customHeight="1" x14ac:dyDescent="0.25">
      <c r="A262" s="91" t="s">
        <v>169</v>
      </c>
      <c r="B262" s="91">
        <v>37</v>
      </c>
      <c r="C262" s="124" t="s">
        <v>601</v>
      </c>
      <c r="D262" s="91">
        <v>2</v>
      </c>
      <c r="E262" s="120" t="str">
        <f t="shared" si="8"/>
        <v>ENT3-6</v>
      </c>
      <c r="F262" s="90">
        <v>1</v>
      </c>
      <c r="G262" s="91"/>
      <c r="H262" s="103" t="s">
        <v>199</v>
      </c>
      <c r="I262" s="91" t="s">
        <v>292</v>
      </c>
    </row>
    <row r="263" spans="1:9" ht="39.950000000000003" customHeight="1" x14ac:dyDescent="0.25">
      <c r="A263" s="91" t="s">
        <v>169</v>
      </c>
      <c r="B263" s="91">
        <v>38</v>
      </c>
      <c r="C263" s="124" t="s">
        <v>620</v>
      </c>
      <c r="D263" s="91">
        <v>1</v>
      </c>
      <c r="E263" s="120" t="str">
        <f t="shared" si="8"/>
        <v>ENT4-8</v>
      </c>
      <c r="F263" s="90">
        <v>1</v>
      </c>
      <c r="G263" s="91"/>
      <c r="H263" s="103" t="s">
        <v>160</v>
      </c>
      <c r="I263" s="91" t="s">
        <v>292</v>
      </c>
    </row>
    <row r="264" spans="1:9" ht="39.950000000000003" customHeight="1" x14ac:dyDescent="0.25">
      <c r="A264" s="91" t="s">
        <v>169</v>
      </c>
      <c r="B264" s="91">
        <v>39</v>
      </c>
      <c r="C264" s="124" t="s">
        <v>621</v>
      </c>
      <c r="D264" s="91">
        <v>1</v>
      </c>
      <c r="E264" s="120" t="str">
        <f t="shared" si="8"/>
        <v>ENT5-10</v>
      </c>
      <c r="F264" s="90">
        <v>1</v>
      </c>
      <c r="G264" s="91"/>
      <c r="H264" s="103" t="s">
        <v>161</v>
      </c>
      <c r="I264" s="91" t="s">
        <v>292</v>
      </c>
    </row>
    <row r="265" spans="1:9" ht="39.950000000000003" customHeight="1" x14ac:dyDescent="0.25">
      <c r="A265" s="91" t="s">
        <v>169</v>
      </c>
      <c r="B265" s="91">
        <v>40</v>
      </c>
      <c r="C265" s="124" t="s">
        <v>607</v>
      </c>
      <c r="D265" s="91">
        <v>1</v>
      </c>
      <c r="E265" s="120" t="str">
        <f t="shared" si="8"/>
        <v>ENT6-14</v>
      </c>
      <c r="F265" s="90">
        <v>1</v>
      </c>
      <c r="G265" s="91"/>
      <c r="H265" s="103" t="s">
        <v>200</v>
      </c>
      <c r="I265" s="91" t="s">
        <v>292</v>
      </c>
    </row>
    <row r="266" spans="1:9" ht="39.950000000000003" customHeight="1" x14ac:dyDescent="0.25">
      <c r="A266" s="91" t="s">
        <v>169</v>
      </c>
      <c r="B266" s="91">
        <v>41</v>
      </c>
      <c r="C266" s="124" t="s">
        <v>606</v>
      </c>
      <c r="D266" s="91">
        <v>2</v>
      </c>
      <c r="E266" s="120" t="str">
        <f t="shared" si="8"/>
        <v>ENT8-15</v>
      </c>
      <c r="F266" s="90">
        <v>1</v>
      </c>
      <c r="G266" s="91"/>
      <c r="H266" s="103" t="s">
        <v>201</v>
      </c>
      <c r="I266" s="91" t="s">
        <v>292</v>
      </c>
    </row>
    <row r="267" spans="1:9" ht="39.950000000000003" customHeight="1" x14ac:dyDescent="0.25">
      <c r="A267" s="91" t="s">
        <v>169</v>
      </c>
      <c r="B267" s="91">
        <v>42</v>
      </c>
      <c r="C267" s="124" t="s">
        <v>624</v>
      </c>
      <c r="D267" s="91">
        <v>2</v>
      </c>
      <c r="E267" s="120" t="str">
        <f t="shared" si="8"/>
        <v>ASH3N</v>
      </c>
      <c r="F267" s="90">
        <v>1</v>
      </c>
      <c r="G267" s="91"/>
      <c r="H267" s="103" t="s">
        <v>7</v>
      </c>
      <c r="I267" s="91" t="s">
        <v>292</v>
      </c>
    </row>
    <row r="268" spans="1:9" ht="39.950000000000003" customHeight="1" x14ac:dyDescent="0.25">
      <c r="A268" s="91" t="s">
        <v>169</v>
      </c>
      <c r="B268" s="91">
        <v>43</v>
      </c>
      <c r="C268" s="124" t="s">
        <v>468</v>
      </c>
      <c r="D268" s="91">
        <v>2</v>
      </c>
      <c r="E268" s="120" t="str">
        <f t="shared" si="8"/>
        <v>CMAJLC16</v>
      </c>
      <c r="F268" s="90">
        <v>1</v>
      </c>
      <c r="G268" s="91"/>
      <c r="H268" s="103" t="s">
        <v>155</v>
      </c>
      <c r="I268" s="91" t="s">
        <v>292</v>
      </c>
    </row>
    <row r="269" spans="1:9" ht="39.950000000000003" customHeight="1" x14ac:dyDescent="0.25">
      <c r="A269" s="91" t="s">
        <v>169</v>
      </c>
      <c r="B269" s="91">
        <v>44</v>
      </c>
      <c r="C269" s="124" t="s">
        <v>468</v>
      </c>
      <c r="D269" s="91">
        <v>2</v>
      </c>
      <c r="E269" s="120" t="str">
        <f t="shared" si="8"/>
        <v>CMAJLC20</v>
      </c>
      <c r="F269" s="90">
        <v>1</v>
      </c>
      <c r="G269" s="91"/>
      <c r="H269" s="103" t="s">
        <v>157</v>
      </c>
      <c r="I269" s="91" t="s">
        <v>292</v>
      </c>
    </row>
    <row r="270" spans="1:9" ht="39.950000000000003" customHeight="1" x14ac:dyDescent="0.25">
      <c r="A270" s="91" t="s">
        <v>169</v>
      </c>
      <c r="B270" s="91">
        <v>45</v>
      </c>
      <c r="C270" s="124" t="s">
        <v>602</v>
      </c>
      <c r="D270" s="91">
        <v>4</v>
      </c>
      <c r="E270" s="120" t="str">
        <f t="shared" si="8"/>
        <v>ASH4N</v>
      </c>
      <c r="F270" s="90">
        <v>1</v>
      </c>
      <c r="G270" s="91"/>
      <c r="H270" s="103" t="s">
        <v>99</v>
      </c>
      <c r="I270" s="91" t="s">
        <v>292</v>
      </c>
    </row>
    <row r="271" spans="1:9" ht="39.950000000000003" customHeight="1" x14ac:dyDescent="0.25">
      <c r="A271" s="91" t="s">
        <v>169</v>
      </c>
      <c r="B271" s="91">
        <v>46</v>
      </c>
      <c r="C271" s="124" t="s">
        <v>609</v>
      </c>
      <c r="D271" s="91">
        <v>1</v>
      </c>
      <c r="E271" s="120" t="str">
        <f t="shared" si="8"/>
        <v>AIKK150-100</v>
      </c>
      <c r="F271" s="90">
        <v>1</v>
      </c>
      <c r="G271" s="91"/>
      <c r="H271" s="103" t="s">
        <v>196</v>
      </c>
      <c r="I271" s="91" t="s">
        <v>292</v>
      </c>
    </row>
    <row r="272" spans="1:9" ht="39.950000000000003" customHeight="1" x14ac:dyDescent="0.25">
      <c r="A272" s="91" t="s">
        <v>169</v>
      </c>
      <c r="B272" s="91">
        <v>47</v>
      </c>
      <c r="C272" s="124" t="s">
        <v>482</v>
      </c>
      <c r="D272" s="91">
        <v>1</v>
      </c>
      <c r="E272" s="120" t="str">
        <f t="shared" si="8"/>
        <v>CRB20</v>
      </c>
      <c r="F272" s="90">
        <v>1</v>
      </c>
      <c r="G272" s="91"/>
      <c r="H272" s="103" t="s">
        <v>153</v>
      </c>
      <c r="I272" s="91" t="s">
        <v>292</v>
      </c>
    </row>
    <row r="273" spans="1:9" ht="39.950000000000003" customHeight="1" x14ac:dyDescent="0.25">
      <c r="A273" s="91" t="s">
        <v>169</v>
      </c>
      <c r="B273" s="91"/>
      <c r="C273" s="91"/>
      <c r="D273" s="91">
        <v>1</v>
      </c>
      <c r="E273" s="125"/>
      <c r="F273" s="104">
        <v>4</v>
      </c>
      <c r="G273" s="91"/>
      <c r="H273" s="103" t="s">
        <v>162</v>
      </c>
      <c r="I273" s="91"/>
    </row>
    <row r="274" spans="1:9" ht="39.950000000000003" customHeight="1" x14ac:dyDescent="0.25">
      <c r="A274" s="91" t="s">
        <v>169</v>
      </c>
      <c r="B274" s="91"/>
      <c r="C274" s="91"/>
      <c r="D274" s="91">
        <v>1</v>
      </c>
      <c r="E274" s="125"/>
      <c r="F274" s="104">
        <v>4</v>
      </c>
      <c r="G274" s="91"/>
      <c r="H274" s="103" t="s">
        <v>164</v>
      </c>
      <c r="I274" s="91"/>
    </row>
    <row r="275" spans="1:9" ht="39.950000000000003" customHeight="1" x14ac:dyDescent="0.25">
      <c r="A275" s="91" t="s">
        <v>169</v>
      </c>
      <c r="B275" s="91"/>
      <c r="C275" s="91"/>
      <c r="D275" s="91">
        <v>1</v>
      </c>
      <c r="E275" s="125"/>
      <c r="F275" s="104">
        <v>4</v>
      </c>
      <c r="G275" s="91"/>
      <c r="H275" s="103" t="s">
        <v>164</v>
      </c>
      <c r="I275" s="91"/>
    </row>
    <row r="276" spans="1:9" ht="39.950000000000003" customHeight="1" x14ac:dyDescent="0.25">
      <c r="A276" s="91" t="s">
        <v>169</v>
      </c>
      <c r="B276" s="91"/>
      <c r="C276" s="91"/>
      <c r="D276" s="91">
        <v>1</v>
      </c>
      <c r="E276" s="125"/>
      <c r="F276" s="104">
        <v>4</v>
      </c>
      <c r="G276" s="91"/>
      <c r="H276" s="103" t="s">
        <v>164</v>
      </c>
      <c r="I276" s="91"/>
    </row>
    <row r="277" spans="1:9" ht="39.950000000000003" customHeight="1" x14ac:dyDescent="0.25">
      <c r="A277" s="91" t="s">
        <v>169</v>
      </c>
      <c r="B277" s="91"/>
      <c r="C277" s="91"/>
      <c r="D277" s="91">
        <v>1</v>
      </c>
      <c r="E277" s="125"/>
      <c r="F277" s="104">
        <v>4</v>
      </c>
      <c r="G277" s="91"/>
      <c r="H277" s="103" t="s">
        <v>164</v>
      </c>
      <c r="I277" s="91"/>
    </row>
    <row r="278" spans="1:9" ht="39.950000000000003" customHeight="1" x14ac:dyDescent="0.25">
      <c r="A278" s="91" t="s">
        <v>169</v>
      </c>
      <c r="B278" s="91"/>
      <c r="C278" s="91"/>
      <c r="D278" s="91">
        <v>1</v>
      </c>
      <c r="E278" s="125"/>
      <c r="F278" s="104">
        <v>4</v>
      </c>
      <c r="G278" s="91"/>
      <c r="H278" s="103" t="s">
        <v>167</v>
      </c>
      <c r="I278" s="91"/>
    </row>
    <row r="279" spans="1:9" ht="39.950000000000003" customHeight="1" x14ac:dyDescent="0.25">
      <c r="A279" s="91" t="s">
        <v>169</v>
      </c>
      <c r="B279" s="91"/>
      <c r="C279" s="91"/>
      <c r="D279" s="91">
        <v>1</v>
      </c>
      <c r="E279" s="125"/>
      <c r="F279" s="104">
        <v>4</v>
      </c>
      <c r="G279" s="91"/>
      <c r="H279" s="103" t="s">
        <v>167</v>
      </c>
      <c r="I279" s="91"/>
    </row>
    <row r="280" spans="1:9" ht="39.950000000000003" customHeight="1" x14ac:dyDescent="0.25">
      <c r="A280" s="91" t="s">
        <v>169</v>
      </c>
      <c r="B280" s="91"/>
      <c r="C280" s="91"/>
      <c r="D280" s="91">
        <v>1</v>
      </c>
      <c r="E280" s="125"/>
      <c r="F280" s="104">
        <v>4</v>
      </c>
      <c r="G280" s="91"/>
      <c r="H280" s="103" t="s">
        <v>163</v>
      </c>
      <c r="I280" s="91"/>
    </row>
    <row r="281" spans="1:9" ht="39.950000000000003" customHeight="1" x14ac:dyDescent="0.25">
      <c r="A281" s="91" t="s">
        <v>169</v>
      </c>
      <c r="B281" s="91"/>
      <c r="C281" s="91"/>
      <c r="D281" s="91">
        <v>1</v>
      </c>
      <c r="E281" s="125"/>
      <c r="F281" s="104">
        <v>4</v>
      </c>
      <c r="G281" s="91"/>
      <c r="H281" s="103" t="s">
        <v>163</v>
      </c>
      <c r="I281" s="91"/>
    </row>
    <row r="282" spans="1:9" ht="39.950000000000003" customHeight="1" x14ac:dyDescent="0.25">
      <c r="A282" s="91" t="s">
        <v>169</v>
      </c>
      <c r="B282" s="91"/>
      <c r="C282" s="91"/>
      <c r="D282" s="91">
        <v>1</v>
      </c>
      <c r="E282" s="125"/>
      <c r="F282" s="104">
        <v>4</v>
      </c>
      <c r="G282" s="91"/>
      <c r="H282" s="103" t="s">
        <v>163</v>
      </c>
      <c r="I282" s="91"/>
    </row>
    <row r="283" spans="1:9" ht="39.950000000000003" customHeight="1" x14ac:dyDescent="0.25">
      <c r="A283" s="91" t="s">
        <v>169</v>
      </c>
      <c r="B283" s="91"/>
      <c r="C283" s="91"/>
      <c r="D283" s="91">
        <v>1</v>
      </c>
      <c r="E283" s="125"/>
      <c r="F283" s="104">
        <v>4</v>
      </c>
      <c r="G283" s="91"/>
      <c r="H283" s="103" t="s">
        <v>163</v>
      </c>
      <c r="I283" s="91"/>
    </row>
    <row r="284" spans="1:9" ht="39.950000000000003" customHeight="1" x14ac:dyDescent="0.25">
      <c r="A284" s="91" t="s">
        <v>169</v>
      </c>
      <c r="B284" s="91"/>
      <c r="C284" s="91"/>
      <c r="D284" s="91">
        <v>1</v>
      </c>
      <c r="E284" s="125"/>
      <c r="F284" s="104">
        <v>4</v>
      </c>
      <c r="G284" s="91"/>
      <c r="H284" s="103" t="s">
        <v>163</v>
      </c>
      <c r="I284" s="91"/>
    </row>
    <row r="285" spans="1:9" ht="39.950000000000003" customHeight="1" x14ac:dyDescent="0.25">
      <c r="A285" s="91" t="s">
        <v>169</v>
      </c>
      <c r="B285" s="91"/>
      <c r="C285" s="91"/>
      <c r="D285" s="91">
        <v>1</v>
      </c>
      <c r="E285" s="125"/>
      <c r="F285" s="104">
        <v>4</v>
      </c>
      <c r="G285" s="91"/>
      <c r="H285" s="103" t="s">
        <v>163</v>
      </c>
      <c r="I285" s="91"/>
    </row>
    <row r="286" spans="1:9" ht="39.950000000000003" customHeight="1" x14ac:dyDescent="0.25">
      <c r="A286" s="91" t="s">
        <v>169</v>
      </c>
      <c r="B286" s="91"/>
      <c r="C286" s="91"/>
      <c r="D286" s="91">
        <v>1</v>
      </c>
      <c r="E286" s="125"/>
      <c r="F286" s="104">
        <v>4</v>
      </c>
      <c r="G286" s="91"/>
      <c r="H286" s="103" t="s">
        <v>163</v>
      </c>
      <c r="I286" s="91"/>
    </row>
    <row r="287" spans="1:9" ht="39.950000000000003" customHeight="1" x14ac:dyDescent="0.25">
      <c r="A287" s="91" t="s">
        <v>169</v>
      </c>
      <c r="B287" s="91"/>
      <c r="C287" s="91"/>
      <c r="D287" s="91">
        <v>1</v>
      </c>
      <c r="E287" s="125"/>
      <c r="F287" s="104">
        <v>4</v>
      </c>
      <c r="G287" s="91"/>
      <c r="H287" s="103" t="s">
        <v>163</v>
      </c>
      <c r="I287" s="91"/>
    </row>
    <row r="288" spans="1:9" ht="39.950000000000003" customHeight="1" x14ac:dyDescent="0.25">
      <c r="A288" s="91" t="s">
        <v>169</v>
      </c>
      <c r="B288" s="91"/>
      <c r="C288" s="91"/>
      <c r="D288" s="91">
        <v>1</v>
      </c>
      <c r="E288" s="125"/>
      <c r="F288" s="104">
        <v>4</v>
      </c>
      <c r="G288" s="91"/>
      <c r="H288" s="103" t="s">
        <v>163</v>
      </c>
      <c r="I288" s="91"/>
    </row>
    <row r="289" spans="1:9" ht="39.950000000000003" customHeight="1" x14ac:dyDescent="0.25">
      <c r="A289" s="91" t="s">
        <v>169</v>
      </c>
      <c r="B289" s="91"/>
      <c r="C289" s="91"/>
      <c r="D289" s="91">
        <v>1</v>
      </c>
      <c r="E289" s="125"/>
      <c r="F289" s="104">
        <v>4</v>
      </c>
      <c r="G289" s="91"/>
      <c r="H289" s="103" t="s">
        <v>168</v>
      </c>
      <c r="I289" s="91"/>
    </row>
    <row r="290" spans="1:9" ht="39.950000000000003" customHeight="1" x14ac:dyDescent="0.25">
      <c r="A290" s="91" t="s">
        <v>169</v>
      </c>
      <c r="B290" s="91"/>
      <c r="C290" s="91"/>
      <c r="D290" s="91">
        <v>1</v>
      </c>
      <c r="E290" s="125"/>
      <c r="F290" s="104">
        <v>4</v>
      </c>
      <c r="G290" s="91"/>
      <c r="H290" s="103" t="s">
        <v>166</v>
      </c>
      <c r="I290" s="91"/>
    </row>
    <row r="291" spans="1:9" ht="39.950000000000003" customHeight="1" x14ac:dyDescent="0.25">
      <c r="A291" s="91" t="s">
        <v>169</v>
      </c>
      <c r="B291" s="91"/>
      <c r="C291" s="91"/>
      <c r="D291" s="91">
        <v>1</v>
      </c>
      <c r="E291" s="125"/>
      <c r="F291" s="104">
        <v>4</v>
      </c>
      <c r="G291" s="91"/>
      <c r="H291" s="103" t="s">
        <v>165</v>
      </c>
      <c r="I291" s="91"/>
    </row>
    <row r="292" spans="1:9" ht="39.950000000000003" customHeight="1" x14ac:dyDescent="0.25">
      <c r="A292" s="91" t="s">
        <v>169</v>
      </c>
      <c r="B292" s="91"/>
      <c r="C292" s="91"/>
      <c r="D292" s="91">
        <v>1</v>
      </c>
      <c r="E292" s="125"/>
      <c r="F292" s="104">
        <v>4</v>
      </c>
      <c r="G292" s="91"/>
      <c r="H292" s="103" t="s">
        <v>165</v>
      </c>
      <c r="I292" s="91"/>
    </row>
  </sheetData>
  <autoFilter ref="A2:I2"/>
  <hyperlinks>
    <hyperlink ref="E80" r:id="rId1" display="https://de.misumi-ec.com/vona2/mech_material/M1401000000/M1401020000/"/>
    <hyperlink ref="E81" r:id="rId2" display="https://de.misumi-ec.com/vona2/mech_material/M1401000000/M1401020000/"/>
    <hyperlink ref="E82" r:id="rId3" display="https://de.misumi-ec.com/vona2/mech_material/M1401000000/M1401020000/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40625" defaultRowHeight="15" x14ac:dyDescent="0.25"/>
  <cols>
    <col min="1" max="1" width="8" style="64" customWidth="1"/>
    <col min="2" max="2" width="7" bestFit="1" customWidth="1"/>
    <col min="3" max="3" width="56.140625" bestFit="1" customWidth="1"/>
    <col min="4" max="4" width="22.710937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79"/>
      <c r="B1" s="161" t="s">
        <v>511</v>
      </c>
      <c r="C1" s="161"/>
      <c r="D1" s="161"/>
      <c r="E1" s="34"/>
      <c r="F1" s="8"/>
      <c r="G1" s="8"/>
      <c r="H1" s="8"/>
    </row>
    <row r="2" spans="1:8" x14ac:dyDescent="0.25">
      <c r="B2" s="8"/>
      <c r="C2" s="8"/>
      <c r="D2" s="8"/>
    </row>
    <row r="3" spans="1:8" x14ac:dyDescent="0.25">
      <c r="A3" s="65"/>
      <c r="B3" s="78" t="s">
        <v>308</v>
      </c>
      <c r="C3" s="63" t="s">
        <v>309</v>
      </c>
      <c r="D3" s="63" t="s">
        <v>310</v>
      </c>
      <c r="E3" s="32"/>
      <c r="F3" s="11" t="s">
        <v>304</v>
      </c>
      <c r="G3" s="11" t="s">
        <v>305</v>
      </c>
      <c r="H3" s="11" t="s">
        <v>306</v>
      </c>
    </row>
    <row r="4" spans="1:8" x14ac:dyDescent="0.25">
      <c r="A4" s="160" t="s">
        <v>500</v>
      </c>
      <c r="B4" s="2">
        <v>1</v>
      </c>
      <c r="C4" s="53" t="s">
        <v>374</v>
      </c>
      <c r="D4" s="37"/>
      <c r="F4" s="37" t="s">
        <v>307</v>
      </c>
      <c r="G4" s="12">
        <v>54</v>
      </c>
      <c r="H4" s="13">
        <v>1</v>
      </c>
    </row>
    <row r="5" spans="1:8" x14ac:dyDescent="0.25">
      <c r="A5" s="160"/>
      <c r="B5" s="2">
        <v>1</v>
      </c>
      <c r="C5" s="53" t="s">
        <v>375</v>
      </c>
      <c r="D5" s="37"/>
      <c r="F5" s="37" t="s">
        <v>507</v>
      </c>
      <c r="G5" s="12">
        <v>18</v>
      </c>
      <c r="H5" s="13">
        <f>G5/$G$4</f>
        <v>0.33333333333333331</v>
      </c>
    </row>
    <row r="6" spans="1:8" x14ac:dyDescent="0.25">
      <c r="A6" s="160"/>
      <c r="B6" s="2">
        <v>3</v>
      </c>
      <c r="C6" s="53" t="s">
        <v>6</v>
      </c>
      <c r="D6" s="37"/>
      <c r="F6" s="37" t="s">
        <v>508</v>
      </c>
      <c r="G6" s="12">
        <v>10</v>
      </c>
      <c r="H6" s="39">
        <f t="shared" ref="H6:H8" si="0">G6/$G$4</f>
        <v>0.18518518518518517</v>
      </c>
    </row>
    <row r="7" spans="1:8" x14ac:dyDescent="0.25">
      <c r="A7" s="160"/>
      <c r="B7" s="2">
        <v>7</v>
      </c>
      <c r="C7" s="53" t="s">
        <v>376</v>
      </c>
      <c r="D7" s="37"/>
      <c r="F7" s="37" t="s">
        <v>509</v>
      </c>
      <c r="G7" s="12">
        <v>0</v>
      </c>
      <c r="H7" s="39">
        <f t="shared" si="0"/>
        <v>0</v>
      </c>
    </row>
    <row r="8" spans="1:8" x14ac:dyDescent="0.25">
      <c r="A8" s="160"/>
      <c r="B8" s="2">
        <v>1</v>
      </c>
      <c r="C8" s="53" t="s">
        <v>377</v>
      </c>
      <c r="D8" s="37"/>
      <c r="F8" s="37" t="s">
        <v>510</v>
      </c>
      <c r="G8" s="12">
        <v>26</v>
      </c>
      <c r="H8" s="39">
        <f t="shared" si="0"/>
        <v>0.48148148148148145</v>
      </c>
    </row>
    <row r="9" spans="1:8" x14ac:dyDescent="0.25">
      <c r="A9" s="160"/>
      <c r="B9" s="2">
        <v>4</v>
      </c>
      <c r="C9" s="53" t="s">
        <v>378</v>
      </c>
      <c r="D9" s="37"/>
    </row>
    <row r="10" spans="1:8" x14ac:dyDescent="0.25">
      <c r="A10" s="160"/>
      <c r="B10" s="2">
        <v>22</v>
      </c>
      <c r="C10" s="53" t="s">
        <v>7</v>
      </c>
      <c r="D10" s="37"/>
      <c r="F10" s="8"/>
      <c r="G10" s="8"/>
      <c r="H10" s="8"/>
    </row>
    <row r="11" spans="1:8" x14ac:dyDescent="0.25">
      <c r="A11" s="160"/>
      <c r="B11" s="2">
        <v>2</v>
      </c>
      <c r="C11" s="53" t="s">
        <v>332</v>
      </c>
      <c r="D11" s="37"/>
      <c r="F11" s="8"/>
      <c r="G11" s="10"/>
      <c r="H11" s="8"/>
    </row>
    <row r="12" spans="1:8" x14ac:dyDescent="0.25">
      <c r="A12" s="160"/>
      <c r="B12" s="2">
        <v>1</v>
      </c>
      <c r="C12" s="53" t="s">
        <v>379</v>
      </c>
      <c r="D12" s="37"/>
      <c r="F12" s="8"/>
      <c r="G12" s="8"/>
      <c r="H12" s="8"/>
    </row>
    <row r="13" spans="1:8" x14ac:dyDescent="0.25">
      <c r="A13" s="160"/>
      <c r="B13" s="2">
        <v>2</v>
      </c>
      <c r="C13" s="53" t="s">
        <v>52</v>
      </c>
      <c r="D13" s="37"/>
      <c r="F13" s="8"/>
      <c r="G13" s="8"/>
      <c r="H13" s="8"/>
    </row>
    <row r="14" spans="1:8" x14ac:dyDescent="0.25">
      <c r="A14" s="160"/>
      <c r="B14" s="2">
        <v>1</v>
      </c>
      <c r="C14" s="53" t="s">
        <v>53</v>
      </c>
      <c r="D14" s="37"/>
      <c r="F14" s="8"/>
      <c r="G14" s="8"/>
      <c r="H14" s="8"/>
    </row>
    <row r="15" spans="1:8" x14ac:dyDescent="0.25">
      <c r="A15" s="160"/>
      <c r="B15" s="2">
        <v>2</v>
      </c>
      <c r="C15" s="53" t="s">
        <v>380</v>
      </c>
      <c r="D15" s="37"/>
      <c r="F15" s="8"/>
      <c r="G15" s="8"/>
      <c r="H15" s="8"/>
    </row>
    <row r="16" spans="1:8" x14ac:dyDescent="0.25">
      <c r="A16" s="160"/>
      <c r="B16" s="2">
        <v>2</v>
      </c>
      <c r="C16" s="53" t="s">
        <v>381</v>
      </c>
      <c r="D16" s="37"/>
      <c r="F16" s="8"/>
      <c r="G16" s="8"/>
      <c r="H16" s="8"/>
    </row>
    <row r="17" spans="1:5" x14ac:dyDescent="0.25">
      <c r="A17" s="160"/>
      <c r="B17" s="2">
        <v>1</v>
      </c>
      <c r="C17" s="53" t="s">
        <v>382</v>
      </c>
      <c r="D17" s="37"/>
    </row>
    <row r="18" spans="1:5" x14ac:dyDescent="0.25">
      <c r="A18" s="160"/>
      <c r="B18" s="2">
        <v>1</v>
      </c>
      <c r="C18" s="53" t="s">
        <v>383</v>
      </c>
      <c r="D18" s="37"/>
    </row>
    <row r="19" spans="1:5" x14ac:dyDescent="0.25">
      <c r="A19" s="160"/>
      <c r="B19" s="2">
        <v>1</v>
      </c>
      <c r="C19" s="53" t="s">
        <v>54</v>
      </c>
      <c r="D19" s="37"/>
    </row>
    <row r="20" spans="1:5" x14ac:dyDescent="0.25">
      <c r="A20" s="160"/>
      <c r="B20" s="2">
        <v>14</v>
      </c>
      <c r="C20" s="53" t="s">
        <v>55</v>
      </c>
      <c r="D20" s="37"/>
    </row>
    <row r="21" spans="1:5" x14ac:dyDescent="0.25">
      <c r="A21" s="160"/>
      <c r="B21" s="2">
        <v>1</v>
      </c>
      <c r="C21" s="53" t="s">
        <v>384</v>
      </c>
      <c r="D21" s="37"/>
    </row>
    <row r="22" spans="1:5" s="35" customFormat="1" x14ac:dyDescent="0.25">
      <c r="A22" s="163" t="s">
        <v>504</v>
      </c>
      <c r="B22" s="2"/>
      <c r="C22" s="55"/>
      <c r="D22" s="37"/>
    </row>
    <row r="23" spans="1:5" s="35" customFormat="1" x14ac:dyDescent="0.25">
      <c r="A23" s="164"/>
      <c r="B23" s="2"/>
      <c r="C23" s="55"/>
      <c r="D23" s="37"/>
    </row>
    <row r="24" spans="1:5" s="35" customFormat="1" x14ac:dyDescent="0.25">
      <c r="A24" s="164"/>
      <c r="B24" s="2"/>
      <c r="C24" s="55"/>
      <c r="D24" s="37"/>
    </row>
    <row r="25" spans="1:5" s="35" customFormat="1" x14ac:dyDescent="0.25">
      <c r="A25" s="164"/>
      <c r="B25" s="2"/>
      <c r="C25" s="55"/>
      <c r="D25" s="37"/>
    </row>
    <row r="26" spans="1:5" s="35" customFormat="1" x14ac:dyDescent="0.25">
      <c r="A26" s="164"/>
      <c r="B26" s="2"/>
      <c r="C26" s="55"/>
      <c r="D26" s="37"/>
    </row>
    <row r="27" spans="1:5" s="35" customFormat="1" x14ac:dyDescent="0.25">
      <c r="A27" s="165"/>
      <c r="B27" s="2"/>
      <c r="C27" s="55"/>
      <c r="D27" s="37"/>
    </row>
    <row r="28" spans="1:5" x14ac:dyDescent="0.25">
      <c r="A28" s="160" t="s">
        <v>501</v>
      </c>
      <c r="B28" s="2">
        <v>1</v>
      </c>
      <c r="C28" s="56" t="s">
        <v>56</v>
      </c>
      <c r="D28" s="4" t="s">
        <v>63</v>
      </c>
      <c r="E28" s="9"/>
    </row>
    <row r="29" spans="1:5" x14ac:dyDescent="0.25">
      <c r="A29" s="160"/>
      <c r="B29" s="2">
        <v>1</v>
      </c>
      <c r="C29" s="56" t="s">
        <v>57</v>
      </c>
      <c r="D29" s="4" t="s">
        <v>64</v>
      </c>
      <c r="E29" s="9"/>
    </row>
    <row r="30" spans="1:5" x14ac:dyDescent="0.25">
      <c r="A30" s="160"/>
      <c r="B30" s="2">
        <v>1</v>
      </c>
      <c r="C30" s="56" t="s">
        <v>58</v>
      </c>
      <c r="D30" s="4" t="s">
        <v>65</v>
      </c>
      <c r="E30" s="9"/>
    </row>
    <row r="31" spans="1:5" x14ac:dyDescent="0.25">
      <c r="A31" s="160"/>
      <c r="B31" s="2">
        <v>1</v>
      </c>
      <c r="C31" s="56" t="s">
        <v>59</v>
      </c>
      <c r="D31" s="4" t="s">
        <v>66</v>
      </c>
      <c r="E31" s="9"/>
    </row>
    <row r="32" spans="1:5" x14ac:dyDescent="0.25">
      <c r="A32" s="160"/>
      <c r="B32" s="2">
        <v>1</v>
      </c>
      <c r="C32" s="56" t="s">
        <v>60</v>
      </c>
      <c r="D32" s="4" t="s">
        <v>67</v>
      </c>
      <c r="E32" s="9"/>
    </row>
    <row r="33" spans="1:5" x14ac:dyDescent="0.25">
      <c r="A33" s="160"/>
      <c r="B33" s="2">
        <v>1</v>
      </c>
      <c r="C33" s="58" t="s">
        <v>61</v>
      </c>
      <c r="D33" s="4" t="s">
        <v>68</v>
      </c>
      <c r="E33" s="9"/>
    </row>
    <row r="34" spans="1:5" x14ac:dyDescent="0.25">
      <c r="A34" s="160"/>
      <c r="B34" s="2">
        <v>2</v>
      </c>
      <c r="C34" s="56" t="s">
        <v>32</v>
      </c>
      <c r="D34" s="4" t="s">
        <v>69</v>
      </c>
      <c r="E34" s="9"/>
    </row>
    <row r="35" spans="1:5" x14ac:dyDescent="0.25">
      <c r="A35" s="160"/>
      <c r="B35" s="2">
        <v>1</v>
      </c>
      <c r="C35" s="56" t="s">
        <v>385</v>
      </c>
      <c r="D35" s="4" t="s">
        <v>46</v>
      </c>
      <c r="E35" s="9"/>
    </row>
    <row r="36" spans="1:5" x14ac:dyDescent="0.25">
      <c r="A36" s="160"/>
      <c r="B36" s="2">
        <v>1</v>
      </c>
      <c r="C36" s="56" t="s">
        <v>377</v>
      </c>
      <c r="D36" s="4" t="s">
        <v>70</v>
      </c>
      <c r="E36" s="9"/>
    </row>
    <row r="37" spans="1:5" x14ac:dyDescent="0.25">
      <c r="A37" s="160"/>
      <c r="B37" s="2">
        <v>1</v>
      </c>
      <c r="C37" s="56" t="s">
        <v>62</v>
      </c>
      <c r="D37" s="4" t="s">
        <v>71</v>
      </c>
      <c r="E37" s="9"/>
    </row>
    <row r="38" spans="1:5" x14ac:dyDescent="0.25">
      <c r="A38" s="160" t="s">
        <v>502</v>
      </c>
      <c r="B38" s="2">
        <v>1</v>
      </c>
      <c r="C38" s="60" t="s">
        <v>72</v>
      </c>
      <c r="D38" s="4" t="s">
        <v>386</v>
      </c>
      <c r="E38" s="9"/>
    </row>
    <row r="39" spans="1:5" x14ac:dyDescent="0.25">
      <c r="A39" s="160"/>
      <c r="B39" s="2">
        <v>1</v>
      </c>
      <c r="C39" s="61" t="s">
        <v>73</v>
      </c>
      <c r="D39" s="4" t="s">
        <v>386</v>
      </c>
      <c r="E39" s="9"/>
    </row>
    <row r="40" spans="1:5" x14ac:dyDescent="0.25">
      <c r="A40" s="160"/>
      <c r="B40" s="2">
        <v>1</v>
      </c>
      <c r="C40" s="60" t="s">
        <v>74</v>
      </c>
      <c r="D40" s="4" t="s">
        <v>386</v>
      </c>
      <c r="E40" s="9"/>
    </row>
    <row r="41" spans="1:5" x14ac:dyDescent="0.25">
      <c r="A41" s="160"/>
      <c r="B41" s="2">
        <v>1</v>
      </c>
      <c r="C41" s="60" t="s">
        <v>75</v>
      </c>
      <c r="D41" s="4" t="s">
        <v>386</v>
      </c>
      <c r="E41" s="9"/>
    </row>
    <row r="42" spans="1:5" x14ac:dyDescent="0.25">
      <c r="A42" s="160"/>
      <c r="B42" s="2">
        <v>1</v>
      </c>
      <c r="C42" s="61" t="s">
        <v>76</v>
      </c>
      <c r="D42" s="37" t="s">
        <v>386</v>
      </c>
    </row>
    <row r="43" spans="1:5" x14ac:dyDescent="0.25">
      <c r="A43" s="160"/>
      <c r="B43" s="2">
        <v>1</v>
      </c>
      <c r="C43" s="60" t="s">
        <v>77</v>
      </c>
      <c r="D43" s="4" t="s">
        <v>386</v>
      </c>
      <c r="E43" s="9"/>
    </row>
    <row r="44" spans="1:5" x14ac:dyDescent="0.25">
      <c r="A44" s="160"/>
      <c r="B44" s="2">
        <v>1</v>
      </c>
      <c r="C44" s="60" t="s">
        <v>78</v>
      </c>
      <c r="D44" s="37" t="s">
        <v>386</v>
      </c>
    </row>
    <row r="45" spans="1:5" x14ac:dyDescent="0.25">
      <c r="A45" s="160"/>
      <c r="B45" s="2">
        <v>1</v>
      </c>
      <c r="C45" s="61" t="s">
        <v>79</v>
      </c>
      <c r="D45" s="37" t="s">
        <v>386</v>
      </c>
    </row>
    <row r="46" spans="1:5" x14ac:dyDescent="0.25">
      <c r="A46" s="160"/>
      <c r="B46" s="2">
        <v>1</v>
      </c>
      <c r="C46" s="60" t="s">
        <v>80</v>
      </c>
      <c r="D46" s="4" t="s">
        <v>386</v>
      </c>
      <c r="E46" s="9"/>
    </row>
    <row r="47" spans="1:5" x14ac:dyDescent="0.25">
      <c r="A47" s="160"/>
      <c r="B47" s="2">
        <v>1</v>
      </c>
      <c r="C47" s="60" t="s">
        <v>81</v>
      </c>
      <c r="D47" s="37"/>
    </row>
    <row r="48" spans="1:5" x14ac:dyDescent="0.25">
      <c r="A48" s="160"/>
      <c r="B48" s="3">
        <v>1</v>
      </c>
      <c r="C48" s="60" t="s">
        <v>82</v>
      </c>
      <c r="D48" s="37"/>
    </row>
    <row r="49" spans="1:5" x14ac:dyDescent="0.25">
      <c r="A49" s="160"/>
      <c r="B49" s="2">
        <v>4</v>
      </c>
      <c r="C49" s="60" t="s">
        <v>83</v>
      </c>
      <c r="D49" s="4"/>
      <c r="E49" s="9"/>
    </row>
    <row r="50" spans="1:5" x14ac:dyDescent="0.25">
      <c r="A50" s="160"/>
      <c r="B50" s="2">
        <v>5</v>
      </c>
      <c r="C50" s="60" t="s">
        <v>84</v>
      </c>
      <c r="D50" s="37"/>
    </row>
    <row r="51" spans="1:5" x14ac:dyDescent="0.25">
      <c r="A51" s="160"/>
      <c r="B51" s="2">
        <v>1</v>
      </c>
      <c r="C51" s="60" t="s">
        <v>85</v>
      </c>
      <c r="D51" s="4"/>
      <c r="E51" s="9"/>
    </row>
    <row r="52" spans="1:5" x14ac:dyDescent="0.25">
      <c r="A52" s="160"/>
      <c r="B52" s="2">
        <v>2</v>
      </c>
      <c r="C52" s="60" t="s">
        <v>86</v>
      </c>
      <c r="D52" s="4"/>
      <c r="E52" s="9"/>
    </row>
    <row r="53" spans="1:5" x14ac:dyDescent="0.25">
      <c r="A53" s="160"/>
      <c r="B53" s="2">
        <v>1</v>
      </c>
      <c r="C53" s="60" t="s">
        <v>87</v>
      </c>
      <c r="D53" s="4"/>
      <c r="E53" s="9"/>
    </row>
    <row r="54" spans="1:5" x14ac:dyDescent="0.25">
      <c r="A54" s="160"/>
      <c r="B54" s="2">
        <v>1</v>
      </c>
      <c r="C54" s="60" t="s">
        <v>88</v>
      </c>
      <c r="D54" s="4"/>
      <c r="E54" s="9"/>
    </row>
    <row r="55" spans="1:5" x14ac:dyDescent="0.25">
      <c r="A55" s="160"/>
      <c r="B55" s="2">
        <v>1</v>
      </c>
      <c r="C55" s="60" t="s">
        <v>89</v>
      </c>
      <c r="D55" s="4"/>
      <c r="E55" s="9"/>
    </row>
    <row r="56" spans="1:5" x14ac:dyDescent="0.25">
      <c r="A56" s="160"/>
      <c r="B56" s="2">
        <v>1</v>
      </c>
      <c r="C56" s="60" t="s">
        <v>90</v>
      </c>
      <c r="D56" s="4"/>
      <c r="E56" s="9"/>
    </row>
    <row r="57" spans="1:5" x14ac:dyDescent="0.25">
      <c r="A57" s="160"/>
      <c r="B57" s="2">
        <v>1</v>
      </c>
      <c r="C57" s="60" t="s">
        <v>91</v>
      </c>
      <c r="D57" s="37"/>
    </row>
    <row r="58" spans="1:5" x14ac:dyDescent="0.25">
      <c r="A58" s="160"/>
      <c r="B58" s="2">
        <v>8</v>
      </c>
      <c r="C58" s="60" t="s">
        <v>92</v>
      </c>
      <c r="D58" s="37"/>
    </row>
    <row r="59" spans="1:5" x14ac:dyDescent="0.25">
      <c r="A59" s="160"/>
      <c r="B59" s="2">
        <v>8</v>
      </c>
      <c r="C59" s="60" t="s">
        <v>93</v>
      </c>
      <c r="D59" s="37"/>
    </row>
    <row r="60" spans="1:5" x14ac:dyDescent="0.25">
      <c r="A60" s="160"/>
      <c r="B60" s="2">
        <v>1</v>
      </c>
      <c r="C60" s="60" t="s">
        <v>94</v>
      </c>
      <c r="D60" s="4"/>
      <c r="E60" s="9"/>
    </row>
    <row r="61" spans="1:5" x14ac:dyDescent="0.25">
      <c r="A61" s="160"/>
      <c r="B61" s="2">
        <v>10</v>
      </c>
      <c r="C61" s="60" t="s">
        <v>95</v>
      </c>
      <c r="D61" s="37"/>
    </row>
    <row r="62" spans="1:5" x14ac:dyDescent="0.25">
      <c r="A62" s="160"/>
      <c r="B62" s="2">
        <v>3</v>
      </c>
      <c r="C62" s="60" t="s">
        <v>96</v>
      </c>
      <c r="D62" s="37"/>
    </row>
    <row r="63" spans="1:5" x14ac:dyDescent="0.25">
      <c r="A63" s="160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T36"/>
  <sheetViews>
    <sheetView showGridLines="0" zoomScaleNormal="100" workbookViewId="0">
      <pane ySplit="4" topLeftCell="A21" activePane="bottomLeft" state="frozen"/>
      <selection pane="bottomLeft" activeCell="P23" sqref="P23"/>
    </sheetView>
  </sheetViews>
  <sheetFormatPr defaultColWidth="9.140625" defaultRowHeight="39.950000000000003" customHeight="1" outlineLevelCol="1" x14ac:dyDescent="0.2"/>
  <cols>
    <col min="1" max="1" width="9.28515625" style="137" customWidth="1"/>
    <col min="2" max="2" width="1.42578125" style="137" customWidth="1"/>
    <col min="3" max="3" width="15.7109375" style="138" customWidth="1"/>
    <col min="4" max="4" width="8.5703125" style="138" customWidth="1"/>
    <col min="5" max="5" width="22.140625" style="139" customWidth="1"/>
    <col min="6" max="6" width="14.28515625" style="137" customWidth="1"/>
    <col min="7" max="7" width="8.5703125" style="140" customWidth="1"/>
    <col min="8" max="8" width="57.140625" style="137" customWidth="1"/>
    <col min="9" max="9" width="22.85546875" style="137" hidden="1" customWidth="1" outlineLevel="1"/>
    <col min="10" max="10" width="57.140625" style="137" hidden="1" customWidth="1" outlineLevel="1"/>
    <col min="11" max="11" width="31.42578125" style="137" customWidth="1" collapsed="1"/>
    <col min="12" max="12" width="1.42578125" style="137" customWidth="1"/>
    <col min="13" max="14" width="9.140625" style="137"/>
    <col min="15" max="15" width="5" style="137" customWidth="1"/>
    <col min="16" max="16384" width="9.140625" style="137"/>
  </cols>
  <sheetData>
    <row r="1" spans="2:20" ht="39.75" customHeight="1" x14ac:dyDescent="0.2"/>
    <row r="2" spans="2:20" ht="7.5" customHeight="1" x14ac:dyDescent="0.2">
      <c r="B2" s="145"/>
      <c r="C2" s="143"/>
      <c r="D2" s="143"/>
      <c r="E2" s="144"/>
      <c r="F2" s="145"/>
      <c r="G2" s="146"/>
      <c r="H2" s="145"/>
      <c r="I2" s="145"/>
      <c r="J2" s="145"/>
      <c r="K2" s="145"/>
      <c r="L2" s="145"/>
    </row>
    <row r="3" spans="2:20" ht="39.950000000000003" customHeight="1" x14ac:dyDescent="0.25">
      <c r="B3" s="145"/>
      <c r="C3" s="157" t="s">
        <v>684</v>
      </c>
      <c r="D3" s="166"/>
      <c r="E3" s="166"/>
      <c r="F3" s="166"/>
      <c r="G3" s="166"/>
      <c r="H3" s="166"/>
      <c r="I3" s="135"/>
      <c r="J3" s="135"/>
      <c r="K3" s="118"/>
      <c r="L3" s="145"/>
      <c r="N3" s="147" t="s">
        <v>669</v>
      </c>
    </row>
    <row r="4" spans="2:20" s="138" customFormat="1" ht="87" customHeight="1" x14ac:dyDescent="0.25">
      <c r="B4" s="143"/>
      <c r="C4" s="132" t="s">
        <v>0</v>
      </c>
      <c r="D4" s="132" t="s">
        <v>662</v>
      </c>
      <c r="E4" s="133" t="s">
        <v>303</v>
      </c>
      <c r="F4" s="132" t="s">
        <v>571</v>
      </c>
      <c r="G4" s="132" t="s">
        <v>9</v>
      </c>
      <c r="H4" s="132" t="s">
        <v>170</v>
      </c>
      <c r="I4" s="132" t="s">
        <v>15</v>
      </c>
      <c r="J4" s="132" t="s">
        <v>8</v>
      </c>
      <c r="K4" s="119"/>
      <c r="L4" s="143"/>
      <c r="N4" s="158" t="s">
        <v>685</v>
      </c>
      <c r="O4" s="159"/>
      <c r="P4" s="159"/>
      <c r="Q4" s="159"/>
      <c r="R4" s="159"/>
      <c r="S4" s="159"/>
      <c r="T4" s="159"/>
    </row>
    <row r="5" spans="2:20" ht="39.950000000000003" customHeight="1" x14ac:dyDescent="0.25">
      <c r="B5" s="145"/>
      <c r="C5" s="103" t="s">
        <v>671</v>
      </c>
      <c r="D5" s="103">
        <v>1</v>
      </c>
      <c r="E5" s="89" t="s">
        <v>540</v>
      </c>
      <c r="F5" s="95"/>
      <c r="G5" s="103">
        <v>15</v>
      </c>
      <c r="H5" s="141" t="str">
        <f t="shared" ref="H5:H35" si="0">HYPERLINK(CONCATENATE("https://uk.misumi-ec.com/vona2/result/?Keyword=",J5),J5)</f>
        <v>ASH3N</v>
      </c>
      <c r="I5" s="89"/>
      <c r="J5" s="88" t="s">
        <v>7</v>
      </c>
      <c r="K5" s="118"/>
      <c r="L5" s="145"/>
    </row>
    <row r="6" spans="2:20" ht="39.950000000000003" customHeight="1" x14ac:dyDescent="0.25">
      <c r="B6" s="145"/>
      <c r="C6" s="103" t="s">
        <v>671</v>
      </c>
      <c r="D6" s="103">
        <v>2</v>
      </c>
      <c r="E6" s="89" t="s">
        <v>672</v>
      </c>
      <c r="F6" s="95"/>
      <c r="G6" s="103">
        <v>1</v>
      </c>
      <c r="H6" s="141" t="str">
        <f t="shared" si="0"/>
        <v>ANL404</v>
      </c>
      <c r="I6" s="89"/>
      <c r="J6" s="94" t="s">
        <v>551</v>
      </c>
      <c r="K6" s="118"/>
      <c r="L6" s="145"/>
    </row>
    <row r="7" spans="2:20" ht="39.950000000000003" customHeight="1" x14ac:dyDescent="0.25">
      <c r="B7" s="145"/>
      <c r="C7" s="103" t="s">
        <v>671</v>
      </c>
      <c r="D7" s="103">
        <v>3</v>
      </c>
      <c r="E7" s="89" t="s">
        <v>672</v>
      </c>
      <c r="F7" s="95"/>
      <c r="G7" s="103">
        <v>6</v>
      </c>
      <c r="H7" s="141" t="str">
        <f t="shared" si="0"/>
        <v>ANL227</v>
      </c>
      <c r="I7" s="89" t="s">
        <v>741</v>
      </c>
      <c r="J7" s="95" t="s">
        <v>32</v>
      </c>
      <c r="K7" s="118"/>
      <c r="L7" s="145"/>
    </row>
    <row r="8" spans="2:20" ht="39.950000000000003" customHeight="1" x14ac:dyDescent="0.25">
      <c r="B8" s="145"/>
      <c r="C8" s="103" t="s">
        <v>671</v>
      </c>
      <c r="D8" s="103">
        <v>4</v>
      </c>
      <c r="E8" s="89" t="s">
        <v>673</v>
      </c>
      <c r="F8" s="95"/>
      <c r="G8" s="103">
        <v>1</v>
      </c>
      <c r="H8" s="141" t="str">
        <f t="shared" si="0"/>
        <v>ALBFA20-T20-A65-B70-M8-D6-MA8-DA8</v>
      </c>
      <c r="I8" s="89"/>
      <c r="J8" s="94" t="s">
        <v>557</v>
      </c>
      <c r="K8" s="118"/>
      <c r="L8" s="145"/>
    </row>
    <row r="9" spans="2:20" ht="39.950000000000003" customHeight="1" x14ac:dyDescent="0.25">
      <c r="B9" s="145"/>
      <c r="C9" s="103" t="s">
        <v>671</v>
      </c>
      <c r="D9" s="103">
        <v>5</v>
      </c>
      <c r="E9" s="89" t="s">
        <v>674</v>
      </c>
      <c r="F9" s="95"/>
      <c r="G9" s="103">
        <v>1</v>
      </c>
      <c r="H9" s="141" t="str">
        <f t="shared" si="0"/>
        <v>APFSPBA-D10-A10</v>
      </c>
      <c r="I9" s="89"/>
      <c r="J9" s="88" t="s">
        <v>536</v>
      </c>
      <c r="K9" s="118"/>
      <c r="L9" s="145"/>
    </row>
    <row r="10" spans="2:20" ht="39.950000000000003" customHeight="1" x14ac:dyDescent="0.25">
      <c r="B10" s="145"/>
      <c r="C10" s="103" t="s">
        <v>671</v>
      </c>
      <c r="D10" s="103">
        <v>6</v>
      </c>
      <c r="E10" s="89" t="s">
        <v>675</v>
      </c>
      <c r="F10" s="95"/>
      <c r="G10" s="103">
        <v>1</v>
      </c>
      <c r="H10" s="141" t="str">
        <f t="shared" si="0"/>
        <v>LAFZZ-SSB-T15-A80-L50</v>
      </c>
      <c r="I10" s="156" t="s">
        <v>739</v>
      </c>
      <c r="J10" s="88" t="s">
        <v>663</v>
      </c>
      <c r="K10" s="118"/>
      <c r="L10" s="145"/>
    </row>
    <row r="11" spans="2:20" ht="39.950000000000003" customHeight="1" x14ac:dyDescent="0.25">
      <c r="B11" s="145"/>
      <c r="C11" s="103" t="s">
        <v>671</v>
      </c>
      <c r="D11" s="103">
        <v>7</v>
      </c>
      <c r="E11" s="89" t="s">
        <v>676</v>
      </c>
      <c r="F11" s="95"/>
      <c r="G11" s="103">
        <v>2</v>
      </c>
      <c r="H11" s="141" t="str">
        <f t="shared" si="0"/>
        <v>SZK 63 BR3 T12 40HUB</v>
      </c>
      <c r="I11" s="89"/>
      <c r="J11" s="88" t="s">
        <v>288</v>
      </c>
      <c r="K11" s="118"/>
      <c r="L11" s="145"/>
    </row>
    <row r="12" spans="2:20" ht="39.950000000000003" customHeight="1" x14ac:dyDescent="0.25">
      <c r="B12" s="145"/>
      <c r="C12" s="103" t="s">
        <v>671</v>
      </c>
      <c r="D12" s="103">
        <v>8</v>
      </c>
      <c r="E12" s="89" t="s">
        <v>677</v>
      </c>
      <c r="F12" s="95"/>
      <c r="G12" s="103">
        <v>1</v>
      </c>
      <c r="H12" s="141" t="str">
        <f t="shared" si="0"/>
        <v>SST-1200-800-20</v>
      </c>
      <c r="I12" s="156" t="s">
        <v>739</v>
      </c>
      <c r="J12" s="88" t="s">
        <v>118</v>
      </c>
      <c r="K12" s="118"/>
      <c r="L12" s="145"/>
    </row>
    <row r="13" spans="2:20" ht="39.950000000000003" customHeight="1" x14ac:dyDescent="0.25">
      <c r="B13" s="145"/>
      <c r="C13" s="103" t="s">
        <v>671</v>
      </c>
      <c r="D13" s="103">
        <v>9</v>
      </c>
      <c r="E13" s="89" t="s">
        <v>678</v>
      </c>
      <c r="F13" s="95"/>
      <c r="G13" s="103">
        <v>2</v>
      </c>
      <c r="H13" s="141" t="str">
        <f t="shared" si="0"/>
        <v>BIKCD100-A100-W80</v>
      </c>
      <c r="I13" s="89"/>
      <c r="J13" s="88" t="s">
        <v>182</v>
      </c>
      <c r="K13" s="118"/>
      <c r="L13" s="145"/>
    </row>
    <row r="14" spans="2:20" ht="39.950000000000003" customHeight="1" x14ac:dyDescent="0.25">
      <c r="B14" s="145"/>
      <c r="C14" s="103" t="s">
        <v>671</v>
      </c>
      <c r="D14" s="103">
        <v>10</v>
      </c>
      <c r="E14" s="89" t="s">
        <v>679</v>
      </c>
      <c r="F14" s="95"/>
      <c r="G14" s="103">
        <v>1</v>
      </c>
      <c r="H14" s="141" t="str">
        <f t="shared" si="0"/>
        <v>SZKD 63.5 BR3 T12 60HUB</v>
      </c>
      <c r="I14" s="89"/>
      <c r="J14" s="88" t="s">
        <v>289</v>
      </c>
      <c r="K14" s="118"/>
      <c r="L14" s="145"/>
    </row>
    <row r="15" spans="2:20" ht="39.950000000000003" customHeight="1" x14ac:dyDescent="0.25">
      <c r="B15" s="145"/>
      <c r="C15" s="103" t="s">
        <v>671</v>
      </c>
      <c r="D15" s="103">
        <v>11</v>
      </c>
      <c r="E15" s="89" t="s">
        <v>680</v>
      </c>
      <c r="F15" s="95"/>
      <c r="G15" s="103">
        <v>4</v>
      </c>
      <c r="H15" s="141" t="str">
        <f t="shared" si="0"/>
        <v>V 63.1 BR2 A10 T12 135</v>
      </c>
      <c r="I15" s="89"/>
      <c r="J15" s="88" t="s">
        <v>287</v>
      </c>
      <c r="K15" s="118"/>
      <c r="L15" s="145"/>
    </row>
    <row r="16" spans="2:20" ht="39.950000000000003" customHeight="1" x14ac:dyDescent="0.25">
      <c r="B16" s="145"/>
      <c r="C16" s="103" t="s">
        <v>671</v>
      </c>
      <c r="D16" s="103">
        <v>12</v>
      </c>
      <c r="E16" s="89" t="s">
        <v>681</v>
      </c>
      <c r="F16" s="95"/>
      <c r="G16" s="103">
        <v>1</v>
      </c>
      <c r="H16" s="141" t="str">
        <f t="shared" si="0"/>
        <v>SWCBS-SPB-A85-B40-T4.5-D19-F50-H50-J40-K9-N8-W21-X17</v>
      </c>
      <c r="I16" s="89"/>
      <c r="J16" s="88" t="s">
        <v>285</v>
      </c>
      <c r="K16" s="118"/>
      <c r="L16" s="145"/>
    </row>
    <row r="17" spans="2:12" ht="39.950000000000003" customHeight="1" x14ac:dyDescent="0.25">
      <c r="B17" s="145"/>
      <c r="C17" s="103" t="s">
        <v>671</v>
      </c>
      <c r="D17" s="103">
        <v>13</v>
      </c>
      <c r="E17" s="89" t="s">
        <v>682</v>
      </c>
      <c r="F17" s="95"/>
      <c r="G17" s="103">
        <v>2</v>
      </c>
      <c r="H17" s="141" t="str">
        <f t="shared" si="0"/>
        <v>E2E-X10MF1-M1</v>
      </c>
      <c r="I17" s="89"/>
      <c r="J17" s="88" t="s">
        <v>213</v>
      </c>
      <c r="K17" s="118"/>
      <c r="L17" s="145"/>
    </row>
    <row r="18" spans="2:12" ht="39.950000000000003" customHeight="1" x14ac:dyDescent="0.25">
      <c r="B18" s="145"/>
      <c r="C18" s="103" t="s">
        <v>671</v>
      </c>
      <c r="D18" s="103">
        <v>14</v>
      </c>
      <c r="E18" s="89" t="s">
        <v>672</v>
      </c>
      <c r="F18" s="95"/>
      <c r="G18" s="103">
        <v>1</v>
      </c>
      <c r="H18" s="141" t="str">
        <f t="shared" si="0"/>
        <v>ANL364</v>
      </c>
      <c r="I18" s="89"/>
      <c r="J18" s="94" t="s">
        <v>550</v>
      </c>
      <c r="K18" s="118"/>
      <c r="L18" s="145"/>
    </row>
    <row r="19" spans="2:12" ht="39.950000000000003" customHeight="1" x14ac:dyDescent="0.25">
      <c r="B19" s="145"/>
      <c r="C19" s="103" t="s">
        <v>671</v>
      </c>
      <c r="D19" s="103">
        <v>15</v>
      </c>
      <c r="E19" s="89" t="s">
        <v>674</v>
      </c>
      <c r="F19" s="95"/>
      <c r="G19" s="103">
        <v>1</v>
      </c>
      <c r="H19" s="141" t="str">
        <f t="shared" si="0"/>
        <v>APMSRUB-D19-A21</v>
      </c>
      <c r="I19" s="89"/>
      <c r="J19" s="94" t="s">
        <v>668</v>
      </c>
      <c r="K19" s="118"/>
      <c r="L19" s="145"/>
    </row>
    <row r="20" spans="2:12" ht="51.75" customHeight="1" x14ac:dyDescent="0.25">
      <c r="B20" s="145"/>
      <c r="C20" s="103" t="s">
        <v>671</v>
      </c>
      <c r="D20" s="103">
        <v>16</v>
      </c>
      <c r="E20" s="89" t="s">
        <v>674</v>
      </c>
      <c r="F20" s="95"/>
      <c r="G20" s="103">
        <v>1</v>
      </c>
      <c r="H20" s="141" t="str">
        <f t="shared" si="0"/>
        <v>APFSDPBA-D10-A10</v>
      </c>
      <c r="I20" s="89"/>
      <c r="J20" s="88" t="s">
        <v>535</v>
      </c>
      <c r="K20" s="118"/>
      <c r="L20" s="145"/>
    </row>
    <row r="21" spans="2:12" ht="39.950000000000003" customHeight="1" x14ac:dyDescent="0.25">
      <c r="B21" s="145"/>
      <c r="C21" s="103" t="s">
        <v>671</v>
      </c>
      <c r="D21" s="103">
        <v>17</v>
      </c>
      <c r="E21" s="89" t="s">
        <v>674</v>
      </c>
      <c r="F21" s="95"/>
      <c r="G21" s="103">
        <v>1</v>
      </c>
      <c r="H21" s="141" t="str">
        <f t="shared" si="0"/>
        <v>APFSPBC-D9-A17</v>
      </c>
      <c r="I21" s="89"/>
      <c r="J21" s="88" t="s">
        <v>548</v>
      </c>
      <c r="K21" s="118"/>
      <c r="L21" s="145"/>
    </row>
    <row r="22" spans="2:12" ht="39.950000000000003" customHeight="1" x14ac:dyDescent="0.25">
      <c r="B22" s="145"/>
      <c r="C22" s="103" t="s">
        <v>671</v>
      </c>
      <c r="D22" s="103">
        <v>18</v>
      </c>
      <c r="E22" s="89" t="s">
        <v>682</v>
      </c>
      <c r="F22" s="95"/>
      <c r="G22" s="103">
        <v>2</v>
      </c>
      <c r="H22" s="141" t="str">
        <f t="shared" si="0"/>
        <v>E2E-S05S12-CJ-C1 0.3M</v>
      </c>
      <c r="I22" s="89"/>
      <c r="J22" s="88" t="s">
        <v>212</v>
      </c>
      <c r="K22" s="118"/>
      <c r="L22" s="145"/>
    </row>
    <row r="23" spans="2:12" ht="39.950000000000003" customHeight="1" x14ac:dyDescent="0.25">
      <c r="B23" s="145"/>
      <c r="C23" s="103" t="s">
        <v>671</v>
      </c>
      <c r="D23" s="103">
        <v>19</v>
      </c>
      <c r="E23" s="89" t="s">
        <v>673</v>
      </c>
      <c r="F23" s="95"/>
      <c r="G23" s="103">
        <v>2</v>
      </c>
      <c r="H23" s="141" t="str">
        <f t="shared" si="0"/>
        <v>ALBFA20-T20-A65-B90-M8-D6-MA8-DA8</v>
      </c>
      <c r="I23" s="89"/>
      <c r="J23" s="94" t="s">
        <v>558</v>
      </c>
      <c r="K23" s="118"/>
      <c r="L23" s="145"/>
    </row>
    <row r="24" spans="2:12" ht="39.950000000000003" customHeight="1" x14ac:dyDescent="0.25">
      <c r="B24" s="145"/>
      <c r="C24" s="103" t="s">
        <v>671</v>
      </c>
      <c r="D24" s="103">
        <v>20</v>
      </c>
      <c r="E24" s="89" t="s">
        <v>677</v>
      </c>
      <c r="F24" s="95"/>
      <c r="G24" s="103">
        <v>1</v>
      </c>
      <c r="H24" s="141" t="str">
        <f t="shared" si="0"/>
        <v>SSFB-90-15-35</v>
      </c>
      <c r="I24" s="156" t="s">
        <v>739</v>
      </c>
      <c r="J24" s="88" t="s">
        <v>581</v>
      </c>
      <c r="K24" s="118"/>
      <c r="L24" s="145"/>
    </row>
    <row r="25" spans="2:12" ht="39.950000000000003" customHeight="1" x14ac:dyDescent="0.25">
      <c r="B25" s="145"/>
      <c r="C25" s="103" t="s">
        <v>671</v>
      </c>
      <c r="D25" s="103">
        <v>21</v>
      </c>
      <c r="E25" s="89" t="s">
        <v>677</v>
      </c>
      <c r="F25" s="95"/>
      <c r="G25" s="103">
        <v>1</v>
      </c>
      <c r="H25" s="141" t="str">
        <f t="shared" si="0"/>
        <v>FASBS-AM</v>
      </c>
      <c r="I25" s="156" t="s">
        <v>739</v>
      </c>
      <c r="J25" s="88" t="s">
        <v>583</v>
      </c>
      <c r="K25" s="118"/>
      <c r="L25" s="145"/>
    </row>
    <row r="26" spans="2:12" ht="39.950000000000003" customHeight="1" x14ac:dyDescent="0.25">
      <c r="B26" s="145"/>
      <c r="C26" s="103" t="s">
        <v>671</v>
      </c>
      <c r="D26" s="103">
        <v>22</v>
      </c>
      <c r="E26" s="89" t="s">
        <v>677</v>
      </c>
      <c r="F26" s="95"/>
      <c r="G26" s="103">
        <v>1</v>
      </c>
      <c r="H26" s="141" t="str">
        <f t="shared" si="0"/>
        <v>FASBS-AM</v>
      </c>
      <c r="I26" s="156" t="s">
        <v>739</v>
      </c>
      <c r="J26" s="88" t="s">
        <v>583</v>
      </c>
      <c r="K26" s="118"/>
      <c r="L26" s="145"/>
    </row>
    <row r="27" spans="2:12" ht="39.950000000000003" customHeight="1" x14ac:dyDescent="0.25">
      <c r="B27" s="145"/>
      <c r="C27" s="103" t="s">
        <v>671</v>
      </c>
      <c r="D27" s="103">
        <v>23</v>
      </c>
      <c r="E27" s="89" t="s">
        <v>677</v>
      </c>
      <c r="F27" s="95"/>
      <c r="G27" s="103">
        <v>1</v>
      </c>
      <c r="H27" s="141" t="str">
        <f t="shared" si="0"/>
        <v>FASBS-AM</v>
      </c>
      <c r="I27" s="89" t="s">
        <v>743</v>
      </c>
      <c r="J27" s="88" t="s">
        <v>583</v>
      </c>
      <c r="K27" s="118"/>
      <c r="L27" s="145"/>
    </row>
    <row r="28" spans="2:12" ht="39.950000000000003" customHeight="1" x14ac:dyDescent="0.25">
      <c r="B28" s="145"/>
      <c r="C28" s="103" t="s">
        <v>671</v>
      </c>
      <c r="D28" s="103">
        <v>24</v>
      </c>
      <c r="E28" s="89" t="s">
        <v>677</v>
      </c>
      <c r="F28" s="95"/>
      <c r="G28" s="103">
        <v>1</v>
      </c>
      <c r="H28" s="141" t="str">
        <f t="shared" si="0"/>
        <v>SSFB-50-110-20</v>
      </c>
      <c r="I28" s="156" t="s">
        <v>739</v>
      </c>
      <c r="J28" s="88" t="s">
        <v>586</v>
      </c>
      <c r="K28" s="118"/>
      <c r="L28" s="145"/>
    </row>
    <row r="29" spans="2:12" ht="39.950000000000003" customHeight="1" x14ac:dyDescent="0.25">
      <c r="B29" s="145"/>
      <c r="C29" s="103" t="s">
        <v>671</v>
      </c>
      <c r="D29" s="103">
        <v>25</v>
      </c>
      <c r="E29" s="89" t="s">
        <v>677</v>
      </c>
      <c r="F29" s="95"/>
      <c r="G29" s="103">
        <v>1</v>
      </c>
      <c r="H29" s="141" t="str">
        <f t="shared" si="0"/>
        <v>SSFB-20-105-50</v>
      </c>
      <c r="I29" s="156" t="s">
        <v>739</v>
      </c>
      <c r="J29" s="88" t="s">
        <v>584</v>
      </c>
      <c r="K29" s="118"/>
      <c r="L29" s="145"/>
    </row>
    <row r="30" spans="2:12" ht="39.950000000000003" customHeight="1" x14ac:dyDescent="0.25">
      <c r="B30" s="145"/>
      <c r="C30" s="103" t="s">
        <v>671</v>
      </c>
      <c r="D30" s="103">
        <v>26</v>
      </c>
      <c r="E30" s="89" t="s">
        <v>677</v>
      </c>
      <c r="F30" s="95"/>
      <c r="G30" s="103">
        <v>1</v>
      </c>
      <c r="H30" s="141" t="str">
        <f t="shared" si="0"/>
        <v>L-SS2FM-530-140-5</v>
      </c>
      <c r="I30" s="156" t="s">
        <v>739</v>
      </c>
      <c r="J30" s="88" t="s">
        <v>587</v>
      </c>
      <c r="K30" s="118"/>
      <c r="L30" s="145"/>
    </row>
    <row r="31" spans="2:12" ht="39.950000000000003" customHeight="1" x14ac:dyDescent="0.25">
      <c r="B31" s="145"/>
      <c r="C31" s="103" t="s">
        <v>671</v>
      </c>
      <c r="D31" s="103">
        <v>27</v>
      </c>
      <c r="E31" s="89" t="s">
        <v>675</v>
      </c>
      <c r="F31" s="95"/>
      <c r="G31" s="103">
        <v>1</v>
      </c>
      <c r="H31" s="141" t="str">
        <f t="shared" si="0"/>
        <v>LAFZZ-SSB-T15-A130-B95-L50</v>
      </c>
      <c r="I31" s="156" t="s">
        <v>739</v>
      </c>
      <c r="J31" s="88" t="s">
        <v>298</v>
      </c>
      <c r="K31" s="118"/>
      <c r="L31" s="145"/>
    </row>
    <row r="32" spans="2:12" ht="39.950000000000003" customHeight="1" x14ac:dyDescent="0.25">
      <c r="B32" s="145"/>
      <c r="C32" s="103" t="s">
        <v>671</v>
      </c>
      <c r="D32" s="103">
        <v>28</v>
      </c>
      <c r="E32" s="89" t="s">
        <v>675</v>
      </c>
      <c r="F32" s="95"/>
      <c r="G32" s="103">
        <v>1</v>
      </c>
      <c r="H32" s="141" t="str">
        <f t="shared" si="0"/>
        <v>LAFZZ-SSB-T15-A80-B67-L50</v>
      </c>
      <c r="I32" s="89" t="s">
        <v>46</v>
      </c>
      <c r="J32" s="88" t="s">
        <v>299</v>
      </c>
      <c r="K32" s="118"/>
      <c r="L32" s="145"/>
    </row>
    <row r="33" spans="2:12" ht="39.950000000000003" customHeight="1" x14ac:dyDescent="0.25">
      <c r="B33" s="145"/>
      <c r="C33" s="103" t="s">
        <v>671</v>
      </c>
      <c r="D33" s="103">
        <v>29</v>
      </c>
      <c r="E33" s="89" t="s">
        <v>675</v>
      </c>
      <c r="F33" s="95"/>
      <c r="G33" s="103">
        <v>1</v>
      </c>
      <c r="H33" s="141" t="str">
        <f t="shared" si="0"/>
        <v>LAFZZ-SSB-T15-A80-B80-L50</v>
      </c>
      <c r="I33" s="89" t="s">
        <v>46</v>
      </c>
      <c r="J33" s="88" t="s">
        <v>300</v>
      </c>
      <c r="K33" s="118"/>
      <c r="L33" s="145"/>
    </row>
    <row r="34" spans="2:12" ht="39.950000000000003" customHeight="1" x14ac:dyDescent="0.25">
      <c r="B34" s="145"/>
      <c r="C34" s="103" t="s">
        <v>671</v>
      </c>
      <c r="D34" s="103">
        <v>30</v>
      </c>
      <c r="E34" s="89" t="s">
        <v>683</v>
      </c>
      <c r="F34" s="95"/>
      <c r="G34" s="103">
        <v>2</v>
      </c>
      <c r="H34" s="141" t="str">
        <f t="shared" si="0"/>
        <v>APR273M</v>
      </c>
      <c r="I34" s="89"/>
      <c r="J34" s="88" t="s">
        <v>6</v>
      </c>
      <c r="K34" s="118"/>
      <c r="L34" s="145"/>
    </row>
    <row r="35" spans="2:12" ht="40.5" customHeight="1" x14ac:dyDescent="0.25">
      <c r="B35" s="145"/>
      <c r="C35" s="103" t="s">
        <v>671</v>
      </c>
      <c r="D35" s="103">
        <v>31</v>
      </c>
      <c r="E35" s="89" t="s">
        <v>540</v>
      </c>
      <c r="F35" s="95"/>
      <c r="G35" s="103">
        <v>4</v>
      </c>
      <c r="H35" s="141" t="str">
        <f t="shared" si="0"/>
        <v>ASH4N</v>
      </c>
      <c r="I35" s="89"/>
      <c r="J35" s="88" t="s">
        <v>99</v>
      </c>
      <c r="K35" s="118"/>
      <c r="L35" s="145"/>
    </row>
    <row r="36" spans="2:12" ht="7.5" customHeight="1" x14ac:dyDescent="0.25">
      <c r="B36" s="145"/>
      <c r="C36" s="143"/>
      <c r="D36" s="153"/>
      <c r="E36" s="144"/>
      <c r="F36" s="145"/>
      <c r="G36" s="146"/>
      <c r="H36" s="145"/>
      <c r="I36" s="145"/>
      <c r="J36" s="145"/>
      <c r="K36" s="145"/>
      <c r="L36" s="145"/>
    </row>
  </sheetData>
  <autoFilter ref="C4:J36"/>
  <mergeCells count="2">
    <mergeCell ref="C3:H3"/>
    <mergeCell ref="N4:T4"/>
  </mergeCells>
  <conditionalFormatting sqref="J19">
    <cfRule type="duplicateValues" dxfId="3" priority="1"/>
  </conditionalFormatting>
  <conditionalFormatting sqref="J20:J24 J3:J18 J28:J1048576">
    <cfRule type="duplicateValues" dxfId="2" priority="13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B20" sqref="B20"/>
    </sheetView>
  </sheetViews>
  <sheetFormatPr defaultColWidth="9.140625" defaultRowHeight="15" x14ac:dyDescent="0.25"/>
  <cols>
    <col min="1" max="1" width="28.28515625" bestFit="1" customWidth="1"/>
    <col min="2" max="2" width="62.5703125" bestFit="1" customWidth="1"/>
  </cols>
  <sheetData>
    <row r="1" spans="1:2" x14ac:dyDescent="0.25">
      <c r="A1" s="102" t="s">
        <v>303</v>
      </c>
      <c r="B1" s="101" t="s">
        <v>630</v>
      </c>
    </row>
    <row r="2" spans="1:2" x14ac:dyDescent="0.25">
      <c r="A2" s="117" t="s">
        <v>559</v>
      </c>
      <c r="B2" s="93" t="s">
        <v>642</v>
      </c>
    </row>
    <row r="3" spans="1:2" x14ac:dyDescent="0.25">
      <c r="A3" s="117" t="s">
        <v>559</v>
      </c>
      <c r="B3" s="93" t="s">
        <v>642</v>
      </c>
    </row>
    <row r="4" spans="1:2" x14ac:dyDescent="0.25">
      <c r="A4" s="117" t="s">
        <v>556</v>
      </c>
      <c r="B4" s="93" t="s">
        <v>642</v>
      </c>
    </row>
    <row r="5" spans="1:2" x14ac:dyDescent="0.25">
      <c r="A5" s="117" t="s">
        <v>556</v>
      </c>
      <c r="B5" s="93" t="s">
        <v>642</v>
      </c>
    </row>
    <row r="6" spans="1:2" x14ac:dyDescent="0.25">
      <c r="A6" s="117" t="s">
        <v>556</v>
      </c>
      <c r="B6" s="93" t="s">
        <v>642</v>
      </c>
    </row>
    <row r="7" spans="1:2" x14ac:dyDescent="0.25">
      <c r="A7" s="117" t="s">
        <v>538</v>
      </c>
      <c r="B7" s="93" t="s">
        <v>642</v>
      </c>
    </row>
    <row r="8" spans="1:2" x14ac:dyDescent="0.25">
      <c r="A8" s="117" t="s">
        <v>538</v>
      </c>
      <c r="B8" s="93" t="s">
        <v>642</v>
      </c>
    </row>
    <row r="9" spans="1:2" x14ac:dyDescent="0.25">
      <c r="A9" s="117" t="s">
        <v>538</v>
      </c>
      <c r="B9" s="93" t="s">
        <v>642</v>
      </c>
    </row>
    <row r="10" spans="1:2" x14ac:dyDescent="0.25">
      <c r="A10" s="117" t="s">
        <v>538</v>
      </c>
      <c r="B10" s="93" t="s">
        <v>642</v>
      </c>
    </row>
    <row r="11" spans="1:2" x14ac:dyDescent="0.25">
      <c r="A11" s="117" t="s">
        <v>539</v>
      </c>
      <c r="B11" s="93" t="s">
        <v>642</v>
      </c>
    </row>
    <row r="12" spans="1:2" x14ac:dyDescent="0.25">
      <c r="A12" s="117" t="s">
        <v>540</v>
      </c>
      <c r="B12" s="93" t="s">
        <v>642</v>
      </c>
    </row>
    <row r="13" spans="1:2" x14ac:dyDescent="0.25">
      <c r="A13" s="117" t="s">
        <v>540</v>
      </c>
      <c r="B13" s="93" t="s">
        <v>642</v>
      </c>
    </row>
    <row r="14" spans="1:2" x14ac:dyDescent="0.25">
      <c r="A14" s="117" t="s">
        <v>556</v>
      </c>
      <c r="B14" s="113" t="s">
        <v>633</v>
      </c>
    </row>
    <row r="15" spans="1:2" x14ac:dyDescent="0.25">
      <c r="A15" s="117" t="s">
        <v>556</v>
      </c>
      <c r="B15" s="113" t="s">
        <v>633</v>
      </c>
    </row>
    <row r="16" spans="1:2" s="35" customFormat="1" x14ac:dyDescent="0.25">
      <c r="A16" s="87"/>
      <c r="B16" s="93"/>
    </row>
    <row r="17" spans="1:2" x14ac:dyDescent="0.25">
      <c r="A17" s="117" t="s">
        <v>532</v>
      </c>
      <c r="B17" s="93" t="s">
        <v>645</v>
      </c>
    </row>
    <row r="18" spans="1:2" x14ac:dyDescent="0.25">
      <c r="A18" s="117" t="s">
        <v>541</v>
      </c>
      <c r="B18" s="113" t="s">
        <v>633</v>
      </c>
    </row>
    <row r="19" spans="1:2" x14ac:dyDescent="0.25">
      <c r="A19" s="117" t="s">
        <v>541</v>
      </c>
      <c r="B19" s="113" t="s">
        <v>633</v>
      </c>
    </row>
    <row r="20" spans="1:2" x14ac:dyDescent="0.25">
      <c r="A20" s="117" t="s">
        <v>541</v>
      </c>
      <c r="B20" s="113" t="s">
        <v>633</v>
      </c>
    </row>
    <row r="21" spans="1:2" x14ac:dyDescent="0.25">
      <c r="A21" s="117" t="s">
        <v>541</v>
      </c>
      <c r="B21" s="113" t="s">
        <v>633</v>
      </c>
    </row>
    <row r="22" spans="1:2" x14ac:dyDescent="0.25">
      <c r="A22" s="117" t="s">
        <v>541</v>
      </c>
      <c r="B22" s="113" t="s">
        <v>633</v>
      </c>
    </row>
    <row r="23" spans="1:2" x14ac:dyDescent="0.25">
      <c r="A23" s="117" t="s">
        <v>526</v>
      </c>
      <c r="B23" s="113" t="s">
        <v>633</v>
      </c>
    </row>
    <row r="24" spans="1:2" s="35" customFormat="1" x14ac:dyDescent="0.25">
      <c r="A24" s="87"/>
      <c r="B24" s="113"/>
    </row>
    <row r="25" spans="1:2" x14ac:dyDescent="0.25">
      <c r="A25" s="117" t="s">
        <v>543</v>
      </c>
      <c r="B25" s="93" t="s">
        <v>647</v>
      </c>
    </row>
    <row r="26" spans="1:2" x14ac:dyDescent="0.25">
      <c r="A26" s="117" t="s">
        <v>544</v>
      </c>
      <c r="B26" s="93" t="s">
        <v>647</v>
      </c>
    </row>
    <row r="27" spans="1:2" x14ac:dyDescent="0.25">
      <c r="A27" s="117" t="s">
        <v>534</v>
      </c>
      <c r="B27" s="93" t="s">
        <v>647</v>
      </c>
    </row>
    <row r="28" spans="1:2" s="35" customFormat="1" x14ac:dyDescent="0.25">
      <c r="A28" s="87"/>
      <c r="B28" s="93"/>
    </row>
    <row r="29" spans="1:2" x14ac:dyDescent="0.25">
      <c r="A29" s="117" t="s">
        <v>522</v>
      </c>
      <c r="B29" s="113" t="s">
        <v>635</v>
      </c>
    </row>
    <row r="30" spans="1:2" x14ac:dyDescent="0.25">
      <c r="A30" s="117" t="s">
        <v>522</v>
      </c>
      <c r="B30" s="113" t="s">
        <v>635</v>
      </c>
    </row>
    <row r="31" spans="1:2" x14ac:dyDescent="0.25">
      <c r="A31" s="117" t="s">
        <v>522</v>
      </c>
      <c r="B31" s="113" t="s">
        <v>635</v>
      </c>
    </row>
    <row r="32" spans="1:2" x14ac:dyDescent="0.25">
      <c r="A32" s="117" t="s">
        <v>522</v>
      </c>
      <c r="B32" s="113" t="s">
        <v>635</v>
      </c>
    </row>
    <row r="33" spans="1:2" x14ac:dyDescent="0.25">
      <c r="A33" s="117" t="s">
        <v>522</v>
      </c>
      <c r="B33" s="113" t="s">
        <v>635</v>
      </c>
    </row>
    <row r="34" spans="1:2" x14ac:dyDescent="0.25">
      <c r="A34" s="117" t="s">
        <v>522</v>
      </c>
      <c r="B34" s="113" t="s">
        <v>635</v>
      </c>
    </row>
    <row r="35" spans="1:2" x14ac:dyDescent="0.25">
      <c r="A35" s="117" t="s">
        <v>522</v>
      </c>
      <c r="B35" s="113" t="s">
        <v>635</v>
      </c>
    </row>
    <row r="36" spans="1:2" x14ac:dyDescent="0.25">
      <c r="A36" s="117" t="s">
        <v>522</v>
      </c>
      <c r="B36" s="114" t="s">
        <v>635</v>
      </c>
    </row>
    <row r="37" spans="1:2" s="35" customFormat="1" x14ac:dyDescent="0.25">
      <c r="A37" s="87"/>
      <c r="B37" s="113"/>
    </row>
    <row r="38" spans="1:2" x14ac:dyDescent="0.25">
      <c r="A38" s="117" t="s">
        <v>560</v>
      </c>
      <c r="B38" s="113" t="s">
        <v>635</v>
      </c>
    </row>
    <row r="39" spans="1:2" x14ac:dyDescent="0.25">
      <c r="A39" s="117" t="s">
        <v>560</v>
      </c>
      <c r="B39" s="113" t="s">
        <v>635</v>
      </c>
    </row>
    <row r="40" spans="1:2" x14ac:dyDescent="0.25">
      <c r="A40" s="117" t="s">
        <v>560</v>
      </c>
      <c r="B40" s="113" t="s">
        <v>635</v>
      </c>
    </row>
    <row r="41" spans="1:2" x14ac:dyDescent="0.25">
      <c r="A41" s="117" t="s">
        <v>561</v>
      </c>
      <c r="B41" s="113" t="s">
        <v>635</v>
      </c>
    </row>
    <row r="42" spans="1:2" s="35" customFormat="1" x14ac:dyDescent="0.25">
      <c r="A42" s="87"/>
      <c r="B42" s="113"/>
    </row>
    <row r="43" spans="1:2" x14ac:dyDescent="0.25">
      <c r="A43" s="117" t="s">
        <v>526</v>
      </c>
      <c r="B43" s="114" t="s">
        <v>635</v>
      </c>
    </row>
  </sheetData>
  <autoFilter ref="A1:B1">
    <sortState ref="A2:B43">
      <sortCondition ref="B1"/>
    </sortState>
  </autoFilter>
  <hyperlinks>
    <hyperlink ref="B7" r:id="rId1"/>
    <hyperlink ref="B35:B40" r:id="rId2" display="https://de.misumi-ec.com/vona2/mech/M0300000000/M0315000000/"/>
    <hyperlink ref="B34" r:id="rId3"/>
    <hyperlink ref="B18:B23" r:id="rId4" display="https://de.misumi-ec.com/vona2/mech_material/M1401000000/M1401020000/"/>
    <hyperlink ref="B18" r:id="rId5"/>
    <hyperlink ref="B23" r:id="rId6"/>
    <hyperlink ref="B14" r:id="rId7"/>
    <hyperlink ref="B15" r:id="rId8"/>
    <hyperlink ref="B19" r:id="rId9"/>
    <hyperlink ref="B20" r:id="rId10"/>
    <hyperlink ref="B21" r:id="rId11"/>
    <hyperlink ref="B22" r:id="rId12"/>
    <hyperlink ref="B2" r:id="rId13"/>
    <hyperlink ref="B3" r:id="rId14"/>
    <hyperlink ref="B4" r:id="rId15"/>
    <hyperlink ref="B5" r:id="rId16"/>
    <hyperlink ref="B6" r:id="rId17"/>
    <hyperlink ref="B13" r:id="rId18"/>
    <hyperlink ref="B25" r:id="rId19"/>
    <hyperlink ref="B26" r:id="rId20"/>
    <hyperlink ref="B27" r:id="rId21"/>
    <hyperlink ref="B17" r:id="rId22"/>
    <hyperlink ref="B36" r:id="rId23"/>
    <hyperlink ref="B43" r:id="rId24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40625" defaultRowHeight="15" x14ac:dyDescent="0.25"/>
  <cols>
    <col min="1" max="1" width="3.7109375" bestFit="1" customWidth="1"/>
    <col min="2" max="2" width="7" bestFit="1" customWidth="1"/>
    <col min="3" max="3" width="53.85546875" bestFit="1" customWidth="1"/>
    <col min="4" max="4" width="44.140625" bestFit="1" customWidth="1"/>
    <col min="5" max="5" width="1.710937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A1" s="14"/>
      <c r="B1" s="161" t="s">
        <v>437</v>
      </c>
      <c r="C1" s="161"/>
      <c r="D1" s="161"/>
      <c r="E1" s="14"/>
      <c r="F1" s="14"/>
      <c r="G1" s="14"/>
      <c r="H1" s="14"/>
    </row>
    <row r="2" spans="1:8" x14ac:dyDescent="0.25">
      <c r="A2" s="14"/>
      <c r="B2" s="14"/>
      <c r="C2" s="14"/>
      <c r="D2" s="14"/>
      <c r="E2" s="14"/>
    </row>
    <row r="3" spans="1:8" x14ac:dyDescent="0.25">
      <c r="A3" s="62"/>
      <c r="B3" s="63" t="s">
        <v>308</v>
      </c>
      <c r="C3" s="63" t="s">
        <v>309</v>
      </c>
      <c r="D3" s="40" t="s">
        <v>310</v>
      </c>
      <c r="E3" s="14"/>
      <c r="F3" s="20" t="s">
        <v>304</v>
      </c>
      <c r="G3" s="20" t="s">
        <v>305</v>
      </c>
      <c r="H3" s="20" t="s">
        <v>306</v>
      </c>
    </row>
    <row r="4" spans="1:8" ht="15" customHeight="1" x14ac:dyDescent="0.25">
      <c r="A4" s="168" t="s">
        <v>500</v>
      </c>
      <c r="B4" s="37">
        <v>1</v>
      </c>
      <c r="C4" s="53" t="s">
        <v>387</v>
      </c>
      <c r="D4" s="80" t="s">
        <v>505</v>
      </c>
      <c r="E4" s="14"/>
      <c r="F4" s="37" t="s">
        <v>307</v>
      </c>
      <c r="G4" s="18">
        <v>44</v>
      </c>
      <c r="H4" s="19">
        <v>1</v>
      </c>
    </row>
    <row r="5" spans="1:8" x14ac:dyDescent="0.25">
      <c r="A5" s="169"/>
      <c r="B5" s="37">
        <v>1</v>
      </c>
      <c r="C5" s="53" t="s">
        <v>388</v>
      </c>
      <c r="D5" s="37"/>
      <c r="E5" s="14"/>
      <c r="F5" s="37" t="s">
        <v>507</v>
      </c>
      <c r="G5" s="18">
        <v>12</v>
      </c>
      <c r="H5" s="19">
        <f>G5/$G$4</f>
        <v>0.27272727272727271</v>
      </c>
    </row>
    <row r="6" spans="1:8" x14ac:dyDescent="0.25">
      <c r="A6" s="169"/>
      <c r="B6" s="37">
        <v>2</v>
      </c>
      <c r="C6" s="53" t="s">
        <v>389</v>
      </c>
      <c r="D6" s="37"/>
      <c r="E6" s="14"/>
      <c r="F6" s="37" t="s">
        <v>508</v>
      </c>
      <c r="G6" s="18">
        <v>12</v>
      </c>
      <c r="H6" s="39">
        <f t="shared" ref="H6:H8" si="0">G6/$G$4</f>
        <v>0.27272727272727271</v>
      </c>
    </row>
    <row r="7" spans="1:8" x14ac:dyDescent="0.25">
      <c r="A7" s="169"/>
      <c r="B7" s="37">
        <v>15</v>
      </c>
      <c r="C7" s="53" t="s">
        <v>7</v>
      </c>
      <c r="D7" s="5"/>
      <c r="E7" s="14"/>
      <c r="F7" s="37" t="s">
        <v>509</v>
      </c>
      <c r="G7" s="18">
        <v>13</v>
      </c>
      <c r="H7" s="39">
        <f t="shared" si="0"/>
        <v>0.29545454545454547</v>
      </c>
    </row>
    <row r="8" spans="1:8" x14ac:dyDescent="0.25">
      <c r="A8" s="169"/>
      <c r="B8" s="37">
        <v>4</v>
      </c>
      <c r="C8" s="53" t="s">
        <v>99</v>
      </c>
      <c r="D8" s="5"/>
      <c r="E8" s="14"/>
      <c r="F8" s="37" t="s">
        <v>510</v>
      </c>
      <c r="G8" s="18">
        <v>7</v>
      </c>
      <c r="H8" s="39">
        <f t="shared" si="0"/>
        <v>0.15909090909090909</v>
      </c>
    </row>
    <row r="9" spans="1:8" x14ac:dyDescent="0.25">
      <c r="A9" s="169"/>
      <c r="B9" s="37">
        <v>2</v>
      </c>
      <c r="C9" s="53" t="s">
        <v>390</v>
      </c>
      <c r="D9" s="5"/>
      <c r="E9" s="14"/>
    </row>
    <row r="10" spans="1:8" x14ac:dyDescent="0.25">
      <c r="A10" s="169"/>
      <c r="B10" s="37">
        <v>2</v>
      </c>
      <c r="C10" s="53" t="s">
        <v>378</v>
      </c>
      <c r="D10" s="5"/>
      <c r="E10" s="14"/>
      <c r="F10" s="14"/>
      <c r="G10" s="14"/>
      <c r="H10" s="14"/>
    </row>
    <row r="11" spans="1:8" x14ac:dyDescent="0.25">
      <c r="A11" s="169"/>
      <c r="B11" s="37">
        <v>2</v>
      </c>
      <c r="C11" s="53" t="s">
        <v>391</v>
      </c>
      <c r="D11" s="37"/>
      <c r="E11" s="14"/>
      <c r="F11" s="14"/>
      <c r="G11" s="14"/>
      <c r="H11" s="14"/>
    </row>
    <row r="12" spans="1:8" x14ac:dyDescent="0.25">
      <c r="A12" s="169"/>
      <c r="B12" s="37">
        <v>1</v>
      </c>
      <c r="C12" s="53" t="s">
        <v>392</v>
      </c>
      <c r="D12" s="37" t="s">
        <v>393</v>
      </c>
      <c r="E12" s="14"/>
      <c r="F12" s="14"/>
      <c r="G12" s="14"/>
      <c r="H12" s="14"/>
    </row>
    <row r="13" spans="1:8" ht="15" customHeight="1" x14ac:dyDescent="0.25">
      <c r="A13" s="169"/>
      <c r="B13" s="37">
        <v>2</v>
      </c>
      <c r="C13" s="53" t="s">
        <v>495</v>
      </c>
      <c r="D13" s="37" t="s">
        <v>496</v>
      </c>
      <c r="E13" s="14"/>
      <c r="F13" s="14"/>
      <c r="G13" s="14"/>
      <c r="H13" s="14"/>
    </row>
    <row r="14" spans="1:8" x14ac:dyDescent="0.25">
      <c r="A14" s="169"/>
      <c r="B14" s="37">
        <v>1</v>
      </c>
      <c r="C14" s="53" t="s">
        <v>289</v>
      </c>
      <c r="D14" s="37" t="s">
        <v>496</v>
      </c>
      <c r="E14" s="14"/>
      <c r="F14" s="14"/>
      <c r="G14" s="14"/>
      <c r="H14" s="14"/>
    </row>
    <row r="15" spans="1:8" x14ac:dyDescent="0.25">
      <c r="A15" s="170"/>
      <c r="B15" s="37">
        <v>4</v>
      </c>
      <c r="C15" s="53" t="s">
        <v>497</v>
      </c>
      <c r="D15" s="37" t="s">
        <v>496</v>
      </c>
      <c r="E15" s="14"/>
      <c r="F15" s="14"/>
      <c r="G15" s="14"/>
      <c r="H15" s="14"/>
    </row>
    <row r="16" spans="1:8" x14ac:dyDescent="0.25">
      <c r="A16" s="167" t="s">
        <v>503</v>
      </c>
      <c r="B16" s="37">
        <v>1</v>
      </c>
      <c r="C16" s="55" t="s">
        <v>506</v>
      </c>
      <c r="D16" s="37" t="s">
        <v>45</v>
      </c>
    </row>
    <row r="17" spans="1:4" x14ac:dyDescent="0.25">
      <c r="A17" s="167"/>
      <c r="B17" s="37">
        <v>1</v>
      </c>
      <c r="C17" s="55" t="s">
        <v>100</v>
      </c>
      <c r="D17" s="5"/>
    </row>
    <row r="18" spans="1:4" x14ac:dyDescent="0.25">
      <c r="A18" s="167"/>
      <c r="B18" s="37">
        <v>1</v>
      </c>
      <c r="C18" s="55" t="s">
        <v>101</v>
      </c>
      <c r="D18" s="5"/>
    </row>
    <row r="19" spans="1:4" x14ac:dyDescent="0.25">
      <c r="A19" s="167"/>
      <c r="B19" s="37">
        <v>1</v>
      </c>
      <c r="C19" s="55" t="s">
        <v>102</v>
      </c>
      <c r="D19" s="5"/>
    </row>
    <row r="20" spans="1:4" x14ac:dyDescent="0.25">
      <c r="A20" s="167"/>
      <c r="B20" s="37">
        <v>1</v>
      </c>
      <c r="C20" s="55" t="s">
        <v>103</v>
      </c>
      <c r="D20" s="5"/>
    </row>
    <row r="21" spans="1:4" x14ac:dyDescent="0.25">
      <c r="A21" s="167"/>
      <c r="B21" s="37">
        <v>2</v>
      </c>
      <c r="C21" s="55" t="s">
        <v>104</v>
      </c>
      <c r="D21" s="5"/>
    </row>
    <row r="22" spans="1:4" x14ac:dyDescent="0.25">
      <c r="A22" s="167"/>
      <c r="B22" s="37">
        <v>1</v>
      </c>
      <c r="C22" s="55" t="s">
        <v>105</v>
      </c>
      <c r="D22" s="5"/>
    </row>
    <row r="23" spans="1:4" x14ac:dyDescent="0.25">
      <c r="A23" s="167"/>
      <c r="B23" s="37">
        <v>1</v>
      </c>
      <c r="C23" s="55" t="s">
        <v>106</v>
      </c>
      <c r="D23" s="5"/>
    </row>
    <row r="24" spans="1:4" x14ac:dyDescent="0.25">
      <c r="A24" s="167"/>
      <c r="B24" s="37">
        <v>1</v>
      </c>
      <c r="C24" s="55" t="s">
        <v>107</v>
      </c>
      <c r="D24" s="5"/>
    </row>
    <row r="25" spans="1:4" x14ac:dyDescent="0.25">
      <c r="A25" s="167"/>
      <c r="B25" s="37">
        <v>1</v>
      </c>
      <c r="C25" s="55" t="s">
        <v>108</v>
      </c>
      <c r="D25" s="5"/>
    </row>
    <row r="26" spans="1:4" x14ac:dyDescent="0.25">
      <c r="A26" s="167"/>
      <c r="B26" s="37">
        <v>1</v>
      </c>
      <c r="C26" s="55" t="s">
        <v>109</v>
      </c>
      <c r="D26" s="5"/>
    </row>
    <row r="27" spans="1:4" x14ac:dyDescent="0.25">
      <c r="A27" s="167"/>
      <c r="B27" s="37">
        <v>3</v>
      </c>
      <c r="C27" s="55" t="s">
        <v>110</v>
      </c>
      <c r="D27" s="5"/>
    </row>
    <row r="28" spans="1:4" x14ac:dyDescent="0.25">
      <c r="A28" s="167"/>
      <c r="B28" s="37">
        <v>1</v>
      </c>
      <c r="C28" s="55" t="s">
        <v>111</v>
      </c>
      <c r="D28" s="5"/>
    </row>
    <row r="29" spans="1:4" ht="15" customHeight="1" x14ac:dyDescent="0.25">
      <c r="A29" s="168" t="s">
        <v>501</v>
      </c>
      <c r="B29" s="37">
        <v>1</v>
      </c>
      <c r="C29" s="56" t="s">
        <v>112</v>
      </c>
      <c r="D29" s="37" t="s">
        <v>120</v>
      </c>
    </row>
    <row r="30" spans="1:4" x14ac:dyDescent="0.25">
      <c r="A30" s="169"/>
      <c r="B30" s="37">
        <v>1</v>
      </c>
      <c r="C30" s="56" t="s">
        <v>113</v>
      </c>
      <c r="D30" s="37" t="s">
        <v>121</v>
      </c>
    </row>
    <row r="31" spans="1:4" x14ac:dyDescent="0.25">
      <c r="A31" s="169"/>
      <c r="B31" s="37">
        <v>1</v>
      </c>
      <c r="C31" s="56" t="s">
        <v>114</v>
      </c>
      <c r="D31" s="37" t="s">
        <v>122</v>
      </c>
    </row>
    <row r="32" spans="1:4" x14ac:dyDescent="0.25">
      <c r="A32" s="169"/>
      <c r="B32" s="37">
        <v>1</v>
      </c>
      <c r="C32" s="57" t="s">
        <v>115</v>
      </c>
      <c r="D32" s="37" t="s">
        <v>123</v>
      </c>
    </row>
    <row r="33" spans="1:4" x14ac:dyDescent="0.25">
      <c r="A33" s="169"/>
      <c r="B33" s="37">
        <v>1</v>
      </c>
      <c r="C33" s="56" t="s">
        <v>116</v>
      </c>
      <c r="D33" s="37" t="s">
        <v>124</v>
      </c>
    </row>
    <row r="34" spans="1:4" x14ac:dyDescent="0.25">
      <c r="A34" s="169"/>
      <c r="B34" s="37">
        <v>6</v>
      </c>
      <c r="C34" s="58" t="s">
        <v>32</v>
      </c>
      <c r="D34" s="37" t="s">
        <v>45</v>
      </c>
    </row>
    <row r="35" spans="1:4" x14ac:dyDescent="0.25">
      <c r="A35" s="169"/>
      <c r="B35" s="37">
        <v>1</v>
      </c>
      <c r="C35" s="59" t="s">
        <v>117</v>
      </c>
      <c r="D35" s="37" t="s">
        <v>71</v>
      </c>
    </row>
    <row r="36" spans="1:4" x14ac:dyDescent="0.25">
      <c r="A36" s="169"/>
      <c r="B36" s="37">
        <v>1</v>
      </c>
      <c r="C36" s="56" t="s">
        <v>394</v>
      </c>
      <c r="D36" s="37" t="s">
        <v>46</v>
      </c>
    </row>
    <row r="37" spans="1:4" x14ac:dyDescent="0.25">
      <c r="A37" s="169"/>
      <c r="B37" s="37">
        <v>2</v>
      </c>
      <c r="C37" s="56" t="s">
        <v>395</v>
      </c>
      <c r="D37" s="37" t="s">
        <v>46</v>
      </c>
    </row>
    <row r="38" spans="1:4" x14ac:dyDescent="0.25">
      <c r="A38" s="169"/>
      <c r="B38" s="37">
        <v>1</v>
      </c>
      <c r="C38" s="56" t="s">
        <v>396</v>
      </c>
      <c r="D38" s="37" t="s">
        <v>46</v>
      </c>
    </row>
    <row r="39" spans="1:4" x14ac:dyDescent="0.25">
      <c r="A39" s="169"/>
      <c r="B39" s="37">
        <v>1</v>
      </c>
      <c r="C39" s="56" t="s">
        <v>118</v>
      </c>
      <c r="D39" s="37" t="s">
        <v>46</v>
      </c>
    </row>
    <row r="40" spans="1:4" x14ac:dyDescent="0.25">
      <c r="A40" s="170"/>
      <c r="B40" s="37">
        <v>1</v>
      </c>
      <c r="C40" s="56" t="s">
        <v>119</v>
      </c>
      <c r="D40" s="37"/>
    </row>
    <row r="41" spans="1:4" x14ac:dyDescent="0.25">
      <c r="A41" s="167" t="s">
        <v>502</v>
      </c>
      <c r="B41" s="37">
        <v>1</v>
      </c>
      <c r="C41" s="60" t="s">
        <v>125</v>
      </c>
      <c r="D41" s="37" t="s">
        <v>386</v>
      </c>
    </row>
    <row r="42" spans="1:4" x14ac:dyDescent="0.25">
      <c r="A42" s="167"/>
      <c r="B42" s="37">
        <v>1</v>
      </c>
      <c r="C42" s="60" t="s">
        <v>126</v>
      </c>
      <c r="D42" s="37" t="s">
        <v>386</v>
      </c>
    </row>
    <row r="43" spans="1:4" x14ac:dyDescent="0.25">
      <c r="A43" s="167"/>
      <c r="B43" s="37">
        <v>1</v>
      </c>
      <c r="C43" s="61" t="s">
        <v>127</v>
      </c>
      <c r="D43" s="37" t="s">
        <v>386</v>
      </c>
    </row>
    <row r="44" spans="1:4" x14ac:dyDescent="0.25">
      <c r="A44" s="167"/>
      <c r="B44" s="37">
        <v>1</v>
      </c>
      <c r="C44" s="60" t="s">
        <v>128</v>
      </c>
      <c r="D44" s="5"/>
    </row>
    <row r="45" spans="1:4" x14ac:dyDescent="0.25">
      <c r="A45" s="167"/>
      <c r="B45" s="37">
        <v>4</v>
      </c>
      <c r="C45" s="60" t="s">
        <v>129</v>
      </c>
      <c r="D45" s="5"/>
    </row>
    <row r="46" spans="1:4" x14ac:dyDescent="0.25">
      <c r="A46" s="167"/>
      <c r="B46" s="37">
        <v>2</v>
      </c>
      <c r="C46" s="60" t="s">
        <v>130</v>
      </c>
      <c r="D46" s="5"/>
    </row>
    <row r="47" spans="1:4" x14ac:dyDescent="0.25">
      <c r="A47" s="167"/>
      <c r="B47" s="37">
        <v>1</v>
      </c>
      <c r="C47" s="60" t="s">
        <v>97</v>
      </c>
      <c r="D47" s="5"/>
    </row>
    <row r="58" spans="1:4" x14ac:dyDescent="0.25">
      <c r="A58" s="14"/>
      <c r="B58" s="16"/>
      <c r="C58" s="16"/>
      <c r="D58" s="16"/>
    </row>
    <row r="59" spans="1:4" x14ac:dyDescent="0.25">
      <c r="A59" s="14"/>
      <c r="B59" s="16"/>
      <c r="C59" s="15"/>
      <c r="D59" s="16"/>
    </row>
    <row r="60" spans="1:4" x14ac:dyDescent="0.25">
      <c r="A60" s="14"/>
      <c r="B60" s="16"/>
      <c r="C60" s="16"/>
      <c r="D60" s="16"/>
    </row>
    <row r="61" spans="1:4" x14ac:dyDescent="0.25">
      <c r="A61" s="14"/>
      <c r="B61" s="16"/>
      <c r="C61" s="16"/>
      <c r="D61" s="16"/>
    </row>
    <row r="62" spans="1:4" x14ac:dyDescent="0.25">
      <c r="B62" s="16"/>
      <c r="C62" s="15"/>
      <c r="D62" s="16"/>
    </row>
    <row r="63" spans="1:4" x14ac:dyDescent="0.25">
      <c r="B63" s="16"/>
      <c r="C63" s="16"/>
      <c r="D63" s="16"/>
    </row>
    <row r="64" spans="1:4" x14ac:dyDescent="0.25">
      <c r="B64" s="16"/>
      <c r="C64" s="15"/>
      <c r="D64" s="16"/>
    </row>
    <row r="65" spans="2:4" x14ac:dyDescent="0.25">
      <c r="B65" s="16"/>
      <c r="C65" s="15"/>
      <c r="D65" s="16"/>
    </row>
    <row r="66" spans="2:4" x14ac:dyDescent="0.25">
      <c r="B66" s="16"/>
      <c r="C66" s="15"/>
      <c r="D66" s="16"/>
    </row>
    <row r="67" spans="2:4" x14ac:dyDescent="0.25">
      <c r="B67" s="16"/>
      <c r="C67" s="15"/>
      <c r="D67" s="16"/>
    </row>
    <row r="68" spans="2:4" x14ac:dyDescent="0.25">
      <c r="B68" s="16"/>
      <c r="C68" s="15"/>
      <c r="D68" s="16"/>
    </row>
    <row r="69" spans="2:4" x14ac:dyDescent="0.25">
      <c r="B69" s="16"/>
      <c r="C69" s="15"/>
      <c r="D69" s="16"/>
    </row>
    <row r="70" spans="2:4" x14ac:dyDescent="0.25">
      <c r="B70" s="16"/>
      <c r="C70" s="16"/>
      <c r="D70" s="16"/>
    </row>
    <row r="71" spans="2:4" x14ac:dyDescent="0.25">
      <c r="B71" s="16"/>
      <c r="C71" s="15"/>
      <c r="D71" s="16"/>
    </row>
    <row r="72" spans="2:4" x14ac:dyDescent="0.25">
      <c r="B72" s="16"/>
      <c r="C72" s="15"/>
      <c r="D72" s="16"/>
    </row>
    <row r="73" spans="2:4" x14ac:dyDescent="0.25">
      <c r="B73" s="16"/>
      <c r="C73" s="15"/>
      <c r="D73" s="17"/>
    </row>
    <row r="74" spans="2:4" x14ac:dyDescent="0.25">
      <c r="B74" s="16"/>
      <c r="C74" s="15"/>
      <c r="D74" s="17"/>
    </row>
    <row r="75" spans="2:4" x14ac:dyDescent="0.25">
      <c r="B75" s="16"/>
      <c r="C75" s="15"/>
      <c r="D75" s="16"/>
    </row>
    <row r="76" spans="2:4" x14ac:dyDescent="0.25">
      <c r="B76" s="16"/>
      <c r="C76" s="15"/>
      <c r="D76" s="16"/>
    </row>
    <row r="77" spans="2:4" x14ac:dyDescent="0.25">
      <c r="B77" s="16"/>
      <c r="C77" s="15"/>
      <c r="D77" s="17"/>
    </row>
    <row r="78" spans="2:4" x14ac:dyDescent="0.25">
      <c r="B78" s="16"/>
      <c r="C78" s="16"/>
      <c r="D78" s="16"/>
    </row>
    <row r="79" spans="2:4" x14ac:dyDescent="0.25">
      <c r="B79" s="16"/>
      <c r="C79" s="15"/>
      <c r="D79" s="16"/>
    </row>
    <row r="80" spans="2:4" x14ac:dyDescent="0.25">
      <c r="B80" s="16"/>
      <c r="C80" s="15"/>
      <c r="D80" s="17"/>
    </row>
    <row r="81" spans="2:4" x14ac:dyDescent="0.25">
      <c r="B81" s="16"/>
      <c r="C81" s="15"/>
      <c r="D81" s="17"/>
    </row>
    <row r="82" spans="2:4" x14ac:dyDescent="0.25">
      <c r="B82" s="16"/>
      <c r="C82" s="15"/>
      <c r="D82" s="17"/>
    </row>
    <row r="83" spans="2:4" x14ac:dyDescent="0.2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T34"/>
  <sheetViews>
    <sheetView showGridLines="0" zoomScaleNormal="100" workbookViewId="0">
      <pane ySplit="4" topLeftCell="A5" activePane="bottomLeft" state="frozen"/>
      <selection pane="bottomLeft" activeCell="K9" sqref="K9"/>
    </sheetView>
  </sheetViews>
  <sheetFormatPr defaultColWidth="9.140625" defaultRowHeight="39.950000000000003" customHeight="1" outlineLevelCol="1" x14ac:dyDescent="0.2"/>
  <cols>
    <col min="1" max="1" width="9.28515625" style="137" customWidth="1"/>
    <col min="2" max="2" width="1.42578125" style="137" customWidth="1"/>
    <col min="3" max="3" width="15.7109375" style="138" customWidth="1"/>
    <col min="4" max="4" width="8.5703125" style="138" customWidth="1"/>
    <col min="5" max="5" width="22.140625" style="139" bestFit="1" customWidth="1"/>
    <col min="6" max="6" width="14.28515625" style="137" customWidth="1"/>
    <col min="7" max="7" width="8.5703125" style="140" customWidth="1"/>
    <col min="8" max="8" width="57.140625" style="137" customWidth="1"/>
    <col min="9" max="9" width="22.85546875" style="137" hidden="1" customWidth="1" outlineLevel="1"/>
    <col min="10" max="10" width="57.140625" style="137" hidden="1" customWidth="1" outlineLevel="1"/>
    <col min="11" max="11" width="31.42578125" style="137" customWidth="1" collapsed="1"/>
    <col min="12" max="12" width="1.42578125" style="137" customWidth="1"/>
    <col min="13" max="16384" width="9.140625" style="137"/>
  </cols>
  <sheetData>
    <row r="1" spans="2:20" ht="39.75" customHeight="1" x14ac:dyDescent="0.2"/>
    <row r="2" spans="2:20" ht="7.5" customHeight="1" x14ac:dyDescent="0.2">
      <c r="B2" s="145"/>
      <c r="C2" s="143"/>
      <c r="D2" s="143"/>
      <c r="E2" s="144"/>
      <c r="F2" s="145"/>
      <c r="G2" s="146"/>
      <c r="H2" s="145"/>
      <c r="I2" s="145"/>
      <c r="J2" s="145"/>
      <c r="K2" s="145"/>
      <c r="L2" s="145"/>
    </row>
    <row r="3" spans="2:20" ht="39.950000000000003" customHeight="1" x14ac:dyDescent="0.25">
      <c r="B3" s="145"/>
      <c r="C3" s="157" t="s">
        <v>436</v>
      </c>
      <c r="D3" s="157"/>
      <c r="E3" s="157"/>
      <c r="F3" s="157"/>
      <c r="G3" s="157"/>
      <c r="H3" s="157"/>
      <c r="I3" s="157"/>
      <c r="J3" s="157"/>
      <c r="K3" s="118"/>
      <c r="L3" s="145"/>
      <c r="N3" s="147" t="s">
        <v>669</v>
      </c>
    </row>
    <row r="4" spans="2:20" s="138" customFormat="1" ht="87" customHeight="1" x14ac:dyDescent="0.25">
      <c r="B4" s="143"/>
      <c r="C4" s="132" t="s">
        <v>0</v>
      </c>
      <c r="D4" s="132" t="s">
        <v>662</v>
      </c>
      <c r="E4" s="133" t="s">
        <v>303</v>
      </c>
      <c r="F4" s="132" t="s">
        <v>571</v>
      </c>
      <c r="G4" s="132" t="s">
        <v>9</v>
      </c>
      <c r="H4" s="132" t="s">
        <v>170</v>
      </c>
      <c r="I4" s="132" t="s">
        <v>15</v>
      </c>
      <c r="J4" s="132" t="s">
        <v>8</v>
      </c>
      <c r="K4" s="119"/>
      <c r="L4" s="143"/>
      <c r="N4" s="158" t="s">
        <v>685</v>
      </c>
      <c r="O4" s="159"/>
      <c r="P4" s="159"/>
      <c r="Q4" s="159"/>
      <c r="R4" s="159"/>
      <c r="S4" s="159"/>
      <c r="T4" s="159"/>
    </row>
    <row r="5" spans="2:20" ht="39.950000000000003" customHeight="1" x14ac:dyDescent="0.25">
      <c r="B5" s="145"/>
      <c r="C5" s="103" t="s">
        <v>141</v>
      </c>
      <c r="D5" s="103">
        <v>1</v>
      </c>
      <c r="E5" s="89" t="s">
        <v>686</v>
      </c>
      <c r="F5" s="95"/>
      <c r="G5" s="103">
        <v>2</v>
      </c>
      <c r="H5" s="141" t="str">
        <f t="shared" ref="H5:H19" si="0">HYPERLINK(CONCATENATE("https://uk.misumi-ec.com/vona2/result/?Keyword=",J5),J5)</f>
        <v>HFS5-2020-800</v>
      </c>
      <c r="I5" s="95"/>
      <c r="J5" s="88" t="s">
        <v>236</v>
      </c>
      <c r="K5" s="118"/>
      <c r="L5" s="145"/>
    </row>
    <row r="6" spans="2:20" ht="39.950000000000003" customHeight="1" x14ac:dyDescent="0.25">
      <c r="B6" s="145"/>
      <c r="C6" s="103" t="s">
        <v>141</v>
      </c>
      <c r="D6" s="103">
        <v>2</v>
      </c>
      <c r="E6" s="89" t="s">
        <v>686</v>
      </c>
      <c r="F6" s="95"/>
      <c r="G6" s="103">
        <v>1</v>
      </c>
      <c r="H6" s="141" t="str">
        <f t="shared" si="0"/>
        <v>NFS5-2040-760</v>
      </c>
      <c r="I6" s="95"/>
      <c r="J6" s="88" t="s">
        <v>275</v>
      </c>
      <c r="K6" s="118"/>
      <c r="L6" s="145"/>
    </row>
    <row r="7" spans="2:20" ht="39.950000000000003" customHeight="1" x14ac:dyDescent="0.25">
      <c r="B7" s="145"/>
      <c r="C7" s="103" t="s">
        <v>141</v>
      </c>
      <c r="D7" s="103">
        <v>3</v>
      </c>
      <c r="E7" s="89" t="s">
        <v>141</v>
      </c>
      <c r="F7" s="95"/>
      <c r="G7" s="103">
        <v>2</v>
      </c>
      <c r="H7" s="141" t="str">
        <f t="shared" si="0"/>
        <v>SVKA-300-3000-25-NV-NM-NH-H-R-H1000-P1000-WA3</v>
      </c>
      <c r="I7" s="95"/>
      <c r="J7" s="88" t="s">
        <v>277</v>
      </c>
      <c r="K7" s="118"/>
      <c r="L7" s="145"/>
    </row>
    <row r="8" spans="2:20" ht="39.950000000000003" customHeight="1" x14ac:dyDescent="0.25">
      <c r="B8" s="145"/>
      <c r="C8" s="103" t="s">
        <v>141</v>
      </c>
      <c r="D8" s="103">
        <v>4</v>
      </c>
      <c r="E8" s="89" t="s">
        <v>696</v>
      </c>
      <c r="F8" s="95"/>
      <c r="G8" s="103">
        <v>2</v>
      </c>
      <c r="H8" s="141" t="str">
        <f t="shared" si="0"/>
        <v>ACA8H-800-225-5-F390-G97-N5</v>
      </c>
      <c r="I8" s="103"/>
      <c r="J8" s="88" t="s">
        <v>179</v>
      </c>
      <c r="K8" s="118"/>
      <c r="L8" s="145"/>
    </row>
    <row r="9" spans="2:20" ht="39.950000000000003" customHeight="1" x14ac:dyDescent="0.25">
      <c r="B9" s="145"/>
      <c r="C9" s="103" t="s">
        <v>141</v>
      </c>
      <c r="D9" s="103">
        <v>5</v>
      </c>
      <c r="E9" s="89" t="s">
        <v>710</v>
      </c>
      <c r="F9" s="95"/>
      <c r="G9" s="103">
        <v>2</v>
      </c>
      <c r="H9" s="141" t="str">
        <f t="shared" si="0"/>
        <v>SVKA-300-3000-25-NV-NM-NH-H-R-H1000-P1000-WA3</v>
      </c>
      <c r="I9" s="103"/>
      <c r="J9" s="88" t="s">
        <v>277</v>
      </c>
      <c r="K9" s="118"/>
      <c r="L9" s="145"/>
    </row>
    <row r="10" spans="2:20" ht="39.950000000000003" customHeight="1" x14ac:dyDescent="0.25">
      <c r="B10" s="145"/>
      <c r="C10" s="103" t="s">
        <v>141</v>
      </c>
      <c r="D10" s="103">
        <v>6</v>
      </c>
      <c r="E10" s="89" t="s">
        <v>711</v>
      </c>
      <c r="F10" s="95"/>
      <c r="G10" s="103">
        <v>2</v>
      </c>
      <c r="H10" s="141" t="str">
        <f t="shared" si="0"/>
        <v>SVKA-300-3000-25-NV-NM-NH-H-R-H1000-P1000-WA3</v>
      </c>
      <c r="I10" s="103"/>
      <c r="J10" s="88" t="s">
        <v>277</v>
      </c>
      <c r="K10" s="118"/>
      <c r="L10" s="145"/>
    </row>
    <row r="11" spans="2:20" ht="39.950000000000003" customHeight="1" x14ac:dyDescent="0.25">
      <c r="B11" s="145"/>
      <c r="C11" s="103" t="s">
        <v>141</v>
      </c>
      <c r="D11" s="103">
        <v>7</v>
      </c>
      <c r="E11" s="89" t="s">
        <v>712</v>
      </c>
      <c r="F11" s="95"/>
      <c r="G11" s="103">
        <v>2</v>
      </c>
      <c r="H11" s="141" t="str">
        <f t="shared" si="0"/>
        <v>SVKA-300-3000-25-NV-NM-NH-H-R-H1000-P1000-WA3</v>
      </c>
      <c r="I11" s="103"/>
      <c r="J11" s="88" t="s">
        <v>277</v>
      </c>
      <c r="K11" s="118"/>
      <c r="L11" s="145"/>
    </row>
    <row r="12" spans="2:20" ht="39.950000000000003" customHeight="1" x14ac:dyDescent="0.25">
      <c r="B12" s="145"/>
      <c r="C12" s="103" t="s">
        <v>141</v>
      </c>
      <c r="D12" s="103">
        <v>8</v>
      </c>
      <c r="E12" s="89" t="s">
        <v>692</v>
      </c>
      <c r="F12" s="95"/>
      <c r="G12" s="103">
        <v>3</v>
      </c>
      <c r="H12" s="141" t="str">
        <f t="shared" si="0"/>
        <v>HFZZA-SCB-A86-B38-T4</v>
      </c>
      <c r="I12" s="95"/>
      <c r="J12" s="88" t="s">
        <v>296</v>
      </c>
      <c r="K12" s="118"/>
      <c r="L12" s="145"/>
    </row>
    <row r="13" spans="2:20" ht="39.950000000000003" customHeight="1" x14ac:dyDescent="0.25">
      <c r="B13" s="145"/>
      <c r="C13" s="103" t="s">
        <v>141</v>
      </c>
      <c r="D13" s="103">
        <v>9</v>
      </c>
      <c r="E13" s="89" t="s">
        <v>675</v>
      </c>
      <c r="F13" s="95"/>
      <c r="G13" s="103">
        <v>11</v>
      </c>
      <c r="H13" s="141" t="str">
        <f t="shared" si="0"/>
        <v>FAMAS-SUD-T2-A20-B20-L29-N5-NA5-F13-H10-S15-V13</v>
      </c>
      <c r="I13" s="95"/>
      <c r="J13" s="88" t="s">
        <v>216</v>
      </c>
      <c r="K13" s="118"/>
      <c r="L13" s="145"/>
    </row>
    <row r="14" spans="2:20" ht="39.950000000000003" customHeight="1" x14ac:dyDescent="0.25">
      <c r="B14" s="145"/>
      <c r="C14" s="103" t="s">
        <v>141</v>
      </c>
      <c r="D14" s="103">
        <v>10</v>
      </c>
      <c r="E14" s="89" t="s">
        <v>692</v>
      </c>
      <c r="F14" s="95"/>
      <c r="G14" s="103">
        <v>3</v>
      </c>
      <c r="H14" s="141" t="str">
        <f t="shared" si="0"/>
        <v>JTBAS-SPB-A66-B60-T3.2-MA4-G40-K8-L48-N5-W50-X9</v>
      </c>
      <c r="I14" s="95"/>
      <c r="J14" s="88" t="s">
        <v>227</v>
      </c>
      <c r="K14" s="118"/>
      <c r="L14" s="145"/>
    </row>
    <row r="15" spans="2:20" ht="39.950000000000003" customHeight="1" x14ac:dyDescent="0.25">
      <c r="B15" s="145"/>
      <c r="C15" s="103" t="s">
        <v>141</v>
      </c>
      <c r="D15" s="103">
        <v>11</v>
      </c>
      <c r="E15" s="89" t="s">
        <v>677</v>
      </c>
      <c r="F15" s="95"/>
      <c r="G15" s="103">
        <v>2</v>
      </c>
      <c r="H15" s="141" t="str">
        <f t="shared" si="0"/>
        <v>SS2F-80-80-5</v>
      </c>
      <c r="I15" s="95"/>
      <c r="J15" s="88" t="s">
        <v>132</v>
      </c>
      <c r="K15" s="118"/>
      <c r="L15" s="145"/>
    </row>
    <row r="16" spans="2:20" ht="39.950000000000003" customHeight="1" x14ac:dyDescent="0.25">
      <c r="B16" s="145"/>
      <c r="C16" s="103" t="s">
        <v>141</v>
      </c>
      <c r="D16" s="103">
        <v>12</v>
      </c>
      <c r="E16" s="89" t="s">
        <v>696</v>
      </c>
      <c r="F16" s="95"/>
      <c r="G16" s="103">
        <v>2</v>
      </c>
      <c r="H16" s="141" t="str">
        <f t="shared" si="0"/>
        <v>ACA8H-800-668-5-F390-G324-N5</v>
      </c>
      <c r="I16" s="95"/>
      <c r="J16" s="88" t="s">
        <v>180</v>
      </c>
      <c r="K16" s="118"/>
      <c r="L16" s="145"/>
    </row>
    <row r="17" spans="2:12" ht="39.950000000000003" customHeight="1" x14ac:dyDescent="0.25">
      <c r="B17" s="145"/>
      <c r="C17" s="103" t="s">
        <v>141</v>
      </c>
      <c r="D17" s="103">
        <v>13</v>
      </c>
      <c r="E17" s="89" t="s">
        <v>686</v>
      </c>
      <c r="F17" s="95"/>
      <c r="G17" s="103">
        <v>2</v>
      </c>
      <c r="H17" s="141" t="str">
        <f t="shared" si="0"/>
        <v>HFS5-2020-1296</v>
      </c>
      <c r="I17" s="95"/>
      <c r="J17" s="88" t="s">
        <v>233</v>
      </c>
      <c r="K17" s="118"/>
      <c r="L17" s="145"/>
    </row>
    <row r="18" spans="2:12" ht="39.950000000000003" customHeight="1" x14ac:dyDescent="0.25">
      <c r="B18" s="145"/>
      <c r="C18" s="103" t="s">
        <v>141</v>
      </c>
      <c r="D18" s="103">
        <v>14</v>
      </c>
      <c r="E18" s="89" t="s">
        <v>686</v>
      </c>
      <c r="F18" s="95"/>
      <c r="G18" s="103">
        <v>4</v>
      </c>
      <c r="H18" s="141" t="str">
        <f t="shared" si="0"/>
        <v>HFS5-2020-200</v>
      </c>
      <c r="I18" s="95"/>
      <c r="J18" s="88" t="s">
        <v>234</v>
      </c>
      <c r="K18" s="118"/>
      <c r="L18" s="145"/>
    </row>
    <row r="19" spans="2:12" ht="41.25" customHeight="1" x14ac:dyDescent="0.25">
      <c r="B19" s="145"/>
      <c r="C19" s="103" t="s">
        <v>141</v>
      </c>
      <c r="D19" s="103">
        <v>15</v>
      </c>
      <c r="E19" s="89" t="s">
        <v>686</v>
      </c>
      <c r="F19" s="95"/>
      <c r="G19" s="103">
        <v>2</v>
      </c>
      <c r="H19" s="141" t="str">
        <f t="shared" si="0"/>
        <v>HFS5-2020-29</v>
      </c>
      <c r="I19" s="95"/>
      <c r="J19" s="88" t="s">
        <v>235</v>
      </c>
      <c r="K19" s="118"/>
      <c r="L19" s="145"/>
    </row>
    <row r="20" spans="2:12" ht="7.5" customHeight="1" x14ac:dyDescent="0.25">
      <c r="B20" s="142"/>
      <c r="C20" s="145"/>
      <c r="D20" s="153"/>
      <c r="E20" s="145"/>
      <c r="F20" s="145"/>
      <c r="G20" s="145"/>
      <c r="H20" s="145"/>
      <c r="I20" s="145"/>
      <c r="J20" s="145"/>
      <c r="K20" s="145"/>
      <c r="L20" s="145"/>
    </row>
    <row r="21" spans="2:12" ht="15" x14ac:dyDescent="0.25">
      <c r="D21" s="148"/>
    </row>
    <row r="22" spans="2:12" ht="15" x14ac:dyDescent="0.25">
      <c r="D22" s="148"/>
    </row>
    <row r="23" spans="2:12" ht="15" x14ac:dyDescent="0.25">
      <c r="D23" s="148"/>
    </row>
    <row r="24" spans="2:12" ht="15" x14ac:dyDescent="0.25">
      <c r="D24" s="148"/>
    </row>
    <row r="25" spans="2:12" ht="15" x14ac:dyDescent="0.25">
      <c r="C25" s="137"/>
      <c r="D25" s="148"/>
      <c r="E25" s="137"/>
      <c r="G25" s="137"/>
    </row>
    <row r="26" spans="2:12" ht="15" x14ac:dyDescent="0.25">
      <c r="C26" s="137"/>
      <c r="D26" s="148"/>
      <c r="E26" s="137"/>
      <c r="G26" s="137"/>
    </row>
    <row r="27" spans="2:12" ht="15" x14ac:dyDescent="0.25">
      <c r="C27" s="137"/>
      <c r="D27" s="148"/>
      <c r="E27" s="137"/>
      <c r="G27" s="137"/>
    </row>
    <row r="28" spans="2:12" ht="15" x14ac:dyDescent="0.25">
      <c r="D28" s="148"/>
    </row>
    <row r="29" spans="2:12" ht="15" x14ac:dyDescent="0.25">
      <c r="D29" s="148"/>
    </row>
    <row r="30" spans="2:12" ht="15" x14ac:dyDescent="0.25">
      <c r="D30" s="148"/>
    </row>
    <row r="31" spans="2:12" ht="15" x14ac:dyDescent="0.25">
      <c r="D31" s="148"/>
    </row>
    <row r="32" spans="2:12" ht="15" x14ac:dyDescent="0.25">
      <c r="D32" s="148"/>
    </row>
    <row r="33" spans="4:4" ht="15" x14ac:dyDescent="0.25">
      <c r="D33" s="148"/>
    </row>
    <row r="34" spans="4:4" ht="12" x14ac:dyDescent="0.2"/>
  </sheetData>
  <autoFilter ref="C4:J33">
    <sortState ref="C5:J31">
      <sortCondition ref="E4:E31"/>
    </sortState>
  </autoFilter>
  <mergeCells count="2">
    <mergeCell ref="C3:J3"/>
    <mergeCell ref="N4:T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activeCell="A4" sqref="A2:A4"/>
    </sheetView>
  </sheetViews>
  <sheetFormatPr defaultColWidth="9.140625" defaultRowHeight="15" x14ac:dyDescent="0.25"/>
  <cols>
    <col min="1" max="1" width="54.28515625" customWidth="1"/>
    <col min="2" max="2" width="62.5703125" bestFit="1" customWidth="1"/>
  </cols>
  <sheetData>
    <row r="1" spans="1:2" x14ac:dyDescent="0.25">
      <c r="A1" s="102" t="s">
        <v>303</v>
      </c>
      <c r="B1" s="116" t="s">
        <v>630</v>
      </c>
    </row>
    <row r="2" spans="1:2" x14ac:dyDescent="0.25">
      <c r="A2" s="117" t="s">
        <v>519</v>
      </c>
      <c r="B2" s="115" t="s">
        <v>636</v>
      </c>
    </row>
    <row r="3" spans="1:2" x14ac:dyDescent="0.25">
      <c r="A3" s="117" t="s">
        <v>520</v>
      </c>
      <c r="B3" s="93" t="s">
        <v>641</v>
      </c>
    </row>
    <row r="4" spans="1:2" x14ac:dyDescent="0.25">
      <c r="A4" s="117" t="s">
        <v>523</v>
      </c>
      <c r="B4" s="93" t="s">
        <v>643</v>
      </c>
    </row>
    <row r="5" spans="1:2" x14ac:dyDescent="0.25">
      <c r="A5" s="117" t="s">
        <v>522</v>
      </c>
      <c r="B5" s="113" t="s">
        <v>633</v>
      </c>
    </row>
    <row r="6" spans="1:2" x14ac:dyDescent="0.25">
      <c r="A6" s="117" t="s">
        <v>521</v>
      </c>
      <c r="B6" s="113" t="s">
        <v>633</v>
      </c>
    </row>
  </sheetData>
  <hyperlinks>
    <hyperlink ref="B3" r:id="rId1"/>
    <hyperlink ref="B5" r:id="rId2"/>
    <hyperlink ref="B6" r:id="rId3"/>
    <hyperlink ref="B2" r:id="rId4"/>
    <hyperlink ref="B4" r:id="rId5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2:U52"/>
  <sheetViews>
    <sheetView showGridLines="0" zoomScaleNormal="100" workbookViewId="0">
      <pane ySplit="4" topLeftCell="A5" activePane="bottomLeft" state="frozen"/>
      <selection pane="bottomLeft" activeCell="M5" sqref="M5"/>
    </sheetView>
  </sheetViews>
  <sheetFormatPr defaultColWidth="9.140625" defaultRowHeight="39.950000000000003" customHeight="1" outlineLevelCol="1" x14ac:dyDescent="0.2"/>
  <cols>
    <col min="1" max="1" width="9.28515625" style="137" customWidth="1"/>
    <col min="2" max="2" width="1.42578125" style="137" customWidth="1"/>
    <col min="3" max="3" width="15.7109375" style="138" bestFit="1" customWidth="1"/>
    <col min="4" max="4" width="8.5703125" style="138" customWidth="1"/>
    <col min="5" max="5" width="22.140625" style="139" customWidth="1"/>
    <col min="6" max="6" width="14.28515625" style="137" customWidth="1"/>
    <col min="7" max="7" width="8.5703125" style="140" customWidth="1"/>
    <col min="8" max="8" width="57.140625" style="137" customWidth="1"/>
    <col min="9" max="9" width="22.85546875" style="137" hidden="1" customWidth="1" outlineLevel="1"/>
    <col min="10" max="10" width="57.140625" style="137" hidden="1" customWidth="1" outlineLevel="1"/>
    <col min="11" max="11" width="31.42578125" style="137" customWidth="1" collapsed="1"/>
    <col min="12" max="12" width="1.42578125" style="137" customWidth="1"/>
    <col min="13" max="16384" width="9.140625" style="137"/>
  </cols>
  <sheetData>
    <row r="2" spans="2:21" ht="7.5" customHeight="1" x14ac:dyDescent="0.2">
      <c r="B2" s="145"/>
      <c r="C2" s="143"/>
      <c r="D2" s="143"/>
      <c r="E2" s="144"/>
      <c r="F2" s="145"/>
      <c r="G2" s="146"/>
      <c r="H2" s="145"/>
      <c r="I2" s="145"/>
      <c r="J2" s="145"/>
      <c r="K2" s="145"/>
      <c r="L2" s="145"/>
    </row>
    <row r="3" spans="2:21" ht="39.75" customHeight="1" x14ac:dyDescent="0.25">
      <c r="B3" s="145"/>
      <c r="C3" s="171" t="s">
        <v>494</v>
      </c>
      <c r="D3" s="171"/>
      <c r="E3" s="171"/>
      <c r="F3" s="171"/>
      <c r="G3" s="171"/>
      <c r="H3" s="171"/>
      <c r="I3" s="136"/>
      <c r="J3" s="136"/>
      <c r="K3" s="118"/>
      <c r="L3" s="145"/>
      <c r="N3" s="147" t="s">
        <v>669</v>
      </c>
    </row>
    <row r="4" spans="2:21" s="138" customFormat="1" ht="87" customHeight="1" x14ac:dyDescent="0.25">
      <c r="B4" s="143"/>
      <c r="C4" s="132" t="s">
        <v>0</v>
      </c>
      <c r="D4" s="132" t="s">
        <v>662</v>
      </c>
      <c r="E4" s="133" t="s">
        <v>303</v>
      </c>
      <c r="F4" s="132" t="s">
        <v>571</v>
      </c>
      <c r="G4" s="132" t="s">
        <v>9</v>
      </c>
      <c r="H4" s="132" t="s">
        <v>170</v>
      </c>
      <c r="I4" s="132" t="s">
        <v>15</v>
      </c>
      <c r="J4" s="132" t="s">
        <v>8</v>
      </c>
      <c r="K4" s="119"/>
      <c r="L4" s="143"/>
      <c r="N4" s="158" t="s">
        <v>685</v>
      </c>
      <c r="O4" s="159"/>
      <c r="P4" s="159"/>
      <c r="Q4" s="159"/>
      <c r="R4" s="159"/>
      <c r="S4" s="159"/>
      <c r="T4" s="159"/>
      <c r="U4" s="137"/>
    </row>
    <row r="5" spans="2:21" ht="39.950000000000003" customHeight="1" x14ac:dyDescent="0.25">
      <c r="B5" s="145"/>
      <c r="C5" s="103" t="s">
        <v>169</v>
      </c>
      <c r="D5" s="103">
        <v>1</v>
      </c>
      <c r="E5" s="89" t="s">
        <v>713</v>
      </c>
      <c r="F5" s="95"/>
      <c r="G5" s="103">
        <v>4</v>
      </c>
      <c r="H5" s="141" t="str">
        <f t="shared" ref="H5:H51" si="0">HYPERLINK(CONCATENATE("https://uk.misumi-ec.com/vona2/result/?Keyword=",J5),J5)</f>
        <v>APMSRCF-D20-A35</v>
      </c>
      <c r="I5" s="95"/>
      <c r="J5" s="98" t="s">
        <v>158</v>
      </c>
      <c r="K5" s="118"/>
      <c r="L5" s="145"/>
    </row>
    <row r="6" spans="2:21" ht="39.950000000000003" customHeight="1" x14ac:dyDescent="0.25">
      <c r="B6" s="145"/>
      <c r="C6" s="103" t="s">
        <v>169</v>
      </c>
      <c r="D6" s="103">
        <v>2</v>
      </c>
      <c r="E6" s="89" t="s">
        <v>714</v>
      </c>
      <c r="F6" s="95"/>
      <c r="G6" s="103">
        <v>2</v>
      </c>
      <c r="H6" s="141" t="str">
        <f t="shared" si="0"/>
        <v>MC04-3</v>
      </c>
      <c r="I6" s="95"/>
      <c r="J6" s="98" t="s">
        <v>204</v>
      </c>
      <c r="K6" s="118"/>
      <c r="L6" s="145"/>
    </row>
    <row r="7" spans="2:21" ht="39.950000000000003" customHeight="1" x14ac:dyDescent="0.25">
      <c r="B7" s="145"/>
      <c r="C7" s="103" t="s">
        <v>169</v>
      </c>
      <c r="D7" s="103">
        <v>3</v>
      </c>
      <c r="E7" s="89" t="s">
        <v>715</v>
      </c>
      <c r="F7" s="95"/>
      <c r="G7" s="103">
        <v>1</v>
      </c>
      <c r="H7" s="141" t="str">
        <f t="shared" si="0"/>
        <v>KJPRGN14-G5-N5.5-CH</v>
      </c>
      <c r="I7" s="95"/>
      <c r="J7" s="98" t="s">
        <v>273</v>
      </c>
      <c r="K7" s="118"/>
      <c r="L7" s="145"/>
    </row>
    <row r="8" spans="2:21" ht="39.950000000000003" customHeight="1" x14ac:dyDescent="0.25">
      <c r="B8" s="145"/>
      <c r="C8" s="103" t="s">
        <v>169</v>
      </c>
      <c r="D8" s="103">
        <v>4</v>
      </c>
      <c r="E8" s="89" t="s">
        <v>716</v>
      </c>
      <c r="F8" s="95"/>
      <c r="G8" s="103">
        <v>34</v>
      </c>
      <c r="H8" s="141" t="str">
        <f t="shared" si="0"/>
        <v>KJBA16-P10-L20</v>
      </c>
      <c r="I8" s="95"/>
      <c r="J8" s="98" t="s">
        <v>195</v>
      </c>
      <c r="K8" s="118"/>
      <c r="L8" s="145"/>
    </row>
    <row r="9" spans="2:21" ht="39.950000000000003" customHeight="1" x14ac:dyDescent="0.25">
      <c r="B9" s="145"/>
      <c r="C9" s="103" t="s">
        <v>169</v>
      </c>
      <c r="D9" s="103">
        <v>5</v>
      </c>
      <c r="E9" s="89" t="s">
        <v>717</v>
      </c>
      <c r="F9" s="95"/>
      <c r="G9" s="103">
        <v>2</v>
      </c>
      <c r="H9" s="141" t="str">
        <f t="shared" si="0"/>
        <v>YSST100-B100-H100-G80-F80</v>
      </c>
      <c r="I9" s="95"/>
      <c r="J9" s="98" t="s">
        <v>208</v>
      </c>
      <c r="K9" s="118"/>
      <c r="L9" s="145"/>
    </row>
    <row r="10" spans="2:21" ht="39.950000000000003" customHeight="1" x14ac:dyDescent="0.25">
      <c r="B10" s="145"/>
      <c r="C10" s="103" t="s">
        <v>169</v>
      </c>
      <c r="D10" s="103">
        <v>6</v>
      </c>
      <c r="E10" s="89" t="s">
        <v>673</v>
      </c>
      <c r="F10" s="95"/>
      <c r="G10" s="103">
        <v>4</v>
      </c>
      <c r="H10" s="141" t="str">
        <f t="shared" si="0"/>
        <v>ANL406</v>
      </c>
      <c r="I10" s="98" t="s">
        <v>738</v>
      </c>
      <c r="J10" s="98" t="s">
        <v>295</v>
      </c>
      <c r="K10" s="118"/>
      <c r="L10" s="145"/>
    </row>
    <row r="11" spans="2:21" ht="39.950000000000003" customHeight="1" x14ac:dyDescent="0.25">
      <c r="B11" s="145"/>
      <c r="C11" s="103" t="s">
        <v>169</v>
      </c>
      <c r="D11" s="103">
        <v>7</v>
      </c>
      <c r="E11" s="89" t="s">
        <v>718</v>
      </c>
      <c r="F11" s="95"/>
      <c r="G11" s="103">
        <v>3</v>
      </c>
      <c r="H11" s="141" t="str">
        <f t="shared" si="0"/>
        <v>SSEBV16-150</v>
      </c>
      <c r="I11" s="95"/>
      <c r="J11" s="98" t="s">
        <v>206</v>
      </c>
      <c r="K11" s="118"/>
      <c r="L11" s="145"/>
    </row>
    <row r="12" spans="2:21" ht="39.950000000000003" customHeight="1" x14ac:dyDescent="0.25">
      <c r="B12" s="145"/>
      <c r="C12" s="103" t="s">
        <v>169</v>
      </c>
      <c r="D12" s="103">
        <v>8</v>
      </c>
      <c r="E12" s="89" t="s">
        <v>719</v>
      </c>
      <c r="F12" s="95"/>
      <c r="G12" s="103">
        <v>4</v>
      </c>
      <c r="H12" s="141" t="str">
        <f t="shared" si="0"/>
        <v>ASH4N</v>
      </c>
      <c r="I12" s="95"/>
      <c r="J12" s="98" t="s">
        <v>99</v>
      </c>
      <c r="K12" s="118"/>
      <c r="L12" s="145"/>
    </row>
    <row r="13" spans="2:21" ht="39.950000000000003" customHeight="1" x14ac:dyDescent="0.25">
      <c r="B13" s="145"/>
      <c r="C13" s="103" t="s">
        <v>169</v>
      </c>
      <c r="D13" s="103">
        <v>9</v>
      </c>
      <c r="E13" s="89" t="s">
        <v>683</v>
      </c>
      <c r="F13" s="95"/>
      <c r="G13" s="103">
        <v>2</v>
      </c>
      <c r="H13" s="141" t="str">
        <f t="shared" si="0"/>
        <v>APR241M</v>
      </c>
      <c r="I13" s="95"/>
      <c r="J13" s="98" t="s">
        <v>145</v>
      </c>
      <c r="K13" s="118"/>
      <c r="L13" s="145"/>
    </row>
    <row r="14" spans="2:21" ht="39.950000000000003" customHeight="1" x14ac:dyDescent="0.25">
      <c r="B14" s="145"/>
      <c r="C14" s="103" t="s">
        <v>169</v>
      </c>
      <c r="D14" s="103">
        <v>10</v>
      </c>
      <c r="E14" s="89" t="s">
        <v>720</v>
      </c>
      <c r="F14" s="95"/>
      <c r="G14" s="103">
        <v>1</v>
      </c>
      <c r="H14" s="141" t="str">
        <f t="shared" si="0"/>
        <v>PXA12</v>
      </c>
      <c r="I14" s="95"/>
      <c r="J14" s="96" t="s">
        <v>142</v>
      </c>
      <c r="K14" s="118"/>
      <c r="L14" s="145"/>
    </row>
    <row r="15" spans="2:21" ht="39.950000000000003" customHeight="1" x14ac:dyDescent="0.25">
      <c r="B15" s="145"/>
      <c r="C15" s="103" t="s">
        <v>169</v>
      </c>
      <c r="D15" s="103">
        <v>11</v>
      </c>
      <c r="E15" s="89" t="s">
        <v>721</v>
      </c>
      <c r="F15" s="95"/>
      <c r="G15" s="103">
        <v>2</v>
      </c>
      <c r="H15" s="141" t="str">
        <f t="shared" si="0"/>
        <v>CMAJL16</v>
      </c>
      <c r="I15" s="95"/>
      <c r="J15" s="98" t="s">
        <v>154</v>
      </c>
      <c r="K15" s="118"/>
      <c r="L15" s="145"/>
    </row>
    <row r="16" spans="2:21" ht="39.950000000000003" customHeight="1" x14ac:dyDescent="0.25">
      <c r="B16" s="145"/>
      <c r="C16" s="103" t="s">
        <v>169</v>
      </c>
      <c r="D16" s="103">
        <v>12</v>
      </c>
      <c r="E16" s="89" t="s">
        <v>721</v>
      </c>
      <c r="F16" s="95"/>
      <c r="G16" s="103">
        <v>1</v>
      </c>
      <c r="H16" s="141" t="str">
        <f t="shared" si="0"/>
        <v>CMAJL20</v>
      </c>
      <c r="I16" s="95"/>
      <c r="J16" s="98" t="s">
        <v>156</v>
      </c>
      <c r="K16" s="118"/>
      <c r="L16" s="145"/>
    </row>
    <row r="17" spans="2:12" ht="39.950000000000003" customHeight="1" x14ac:dyDescent="0.25">
      <c r="B17" s="145"/>
      <c r="C17" s="103" t="s">
        <v>169</v>
      </c>
      <c r="D17" s="103">
        <v>13</v>
      </c>
      <c r="E17" s="89" t="s">
        <v>722</v>
      </c>
      <c r="F17" s="95"/>
      <c r="G17" s="103">
        <v>51</v>
      </c>
      <c r="H17" s="141" t="str">
        <f t="shared" si="0"/>
        <v>AJFSN8-24</v>
      </c>
      <c r="I17" s="95"/>
      <c r="J17" s="98" t="s">
        <v>197</v>
      </c>
      <c r="K17" s="118"/>
      <c r="L17" s="145"/>
    </row>
    <row r="18" spans="2:12" ht="39.950000000000003" customHeight="1" x14ac:dyDescent="0.25">
      <c r="B18" s="145"/>
      <c r="C18" s="103" t="s">
        <v>169</v>
      </c>
      <c r="D18" s="103">
        <v>14</v>
      </c>
      <c r="E18" s="89" t="s">
        <v>723</v>
      </c>
      <c r="F18" s="95"/>
      <c r="G18" s="103">
        <v>27</v>
      </c>
      <c r="H18" s="141" t="str">
        <f t="shared" si="0"/>
        <v>USTMH8</v>
      </c>
      <c r="I18" s="95"/>
      <c r="J18" s="98" t="s">
        <v>147</v>
      </c>
      <c r="K18" s="118"/>
      <c r="L18" s="145"/>
    </row>
    <row r="19" spans="2:12" ht="39.950000000000003" customHeight="1" x14ac:dyDescent="0.25">
      <c r="B19" s="145"/>
      <c r="C19" s="103" t="s">
        <v>169</v>
      </c>
      <c r="D19" s="103">
        <v>15</v>
      </c>
      <c r="E19" s="89" t="s">
        <v>447</v>
      </c>
      <c r="F19" s="95"/>
      <c r="G19" s="103">
        <v>6</v>
      </c>
      <c r="H19" s="141" t="str">
        <f t="shared" si="0"/>
        <v>CLIP8</v>
      </c>
      <c r="I19" s="95"/>
      <c r="J19" s="98" t="s">
        <v>148</v>
      </c>
      <c r="K19" s="118"/>
      <c r="L19" s="145"/>
    </row>
    <row r="20" spans="2:12" ht="39.950000000000003" customHeight="1" x14ac:dyDescent="0.25">
      <c r="B20" s="145"/>
      <c r="C20" s="103" t="s">
        <v>169</v>
      </c>
      <c r="D20" s="103">
        <v>16</v>
      </c>
      <c r="E20" s="89" t="s">
        <v>447</v>
      </c>
      <c r="F20" s="95"/>
      <c r="G20" s="103">
        <v>2</v>
      </c>
      <c r="H20" s="141" t="str">
        <f t="shared" si="0"/>
        <v>CLIP16</v>
      </c>
      <c r="I20" s="95"/>
      <c r="J20" s="98" t="s">
        <v>149</v>
      </c>
      <c r="K20" s="118"/>
      <c r="L20" s="145"/>
    </row>
    <row r="21" spans="2:12" ht="39.950000000000003" customHeight="1" x14ac:dyDescent="0.25">
      <c r="B21" s="145"/>
      <c r="C21" s="103" t="s">
        <v>169</v>
      </c>
      <c r="D21" s="103">
        <v>17</v>
      </c>
      <c r="E21" s="89" t="s">
        <v>724</v>
      </c>
      <c r="F21" s="95"/>
      <c r="G21" s="103">
        <v>2</v>
      </c>
      <c r="H21" s="141" t="str">
        <f t="shared" si="0"/>
        <v>TKC</v>
      </c>
      <c r="I21" s="95"/>
      <c r="J21" s="98" t="s">
        <v>151</v>
      </c>
      <c r="K21" s="118"/>
      <c r="L21" s="145"/>
    </row>
    <row r="22" spans="2:12" ht="39.950000000000003" customHeight="1" x14ac:dyDescent="0.25">
      <c r="B22" s="145"/>
      <c r="C22" s="103" t="s">
        <v>169</v>
      </c>
      <c r="D22" s="103">
        <v>18</v>
      </c>
      <c r="E22" s="89" t="s">
        <v>725</v>
      </c>
      <c r="F22" s="95"/>
      <c r="G22" s="103">
        <v>1</v>
      </c>
      <c r="H22" s="141" t="str">
        <f t="shared" si="0"/>
        <v>UABLC26-128</v>
      </c>
      <c r="I22" s="95"/>
      <c r="J22" s="98" t="s">
        <v>150</v>
      </c>
      <c r="K22" s="118"/>
      <c r="L22" s="145"/>
    </row>
    <row r="23" spans="2:12" ht="39.950000000000003" customHeight="1" x14ac:dyDescent="0.25">
      <c r="B23" s="145"/>
      <c r="C23" s="103" t="s">
        <v>169</v>
      </c>
      <c r="D23" s="103">
        <v>19</v>
      </c>
      <c r="E23" s="89" t="s">
        <v>714</v>
      </c>
      <c r="F23" s="95"/>
      <c r="G23" s="103">
        <v>4</v>
      </c>
      <c r="H23" s="141" t="str">
        <f t="shared" si="0"/>
        <v>MC04-3S</v>
      </c>
      <c r="I23" s="95"/>
      <c r="J23" s="98" t="s">
        <v>205</v>
      </c>
      <c r="K23" s="118"/>
      <c r="L23" s="145"/>
    </row>
    <row r="24" spans="2:12" ht="39.950000000000003" customHeight="1" x14ac:dyDescent="0.25">
      <c r="B24" s="145"/>
      <c r="C24" s="103" t="s">
        <v>169</v>
      </c>
      <c r="D24" s="103">
        <v>20</v>
      </c>
      <c r="E24" s="89" t="s">
        <v>673</v>
      </c>
      <c r="F24" s="95"/>
      <c r="G24" s="103">
        <v>1</v>
      </c>
      <c r="H24" s="141" t="str">
        <f t="shared" si="0"/>
        <v>ALB531M</v>
      </c>
      <c r="I24" s="95"/>
      <c r="J24" s="97" t="s">
        <v>143</v>
      </c>
      <c r="K24" s="118"/>
      <c r="L24" s="145"/>
    </row>
    <row r="25" spans="2:12" ht="39.950000000000003" customHeight="1" x14ac:dyDescent="0.25">
      <c r="B25" s="145"/>
      <c r="C25" s="103" t="s">
        <v>169</v>
      </c>
      <c r="D25" s="103">
        <v>21</v>
      </c>
      <c r="E25" s="89" t="s">
        <v>673</v>
      </c>
      <c r="F25" s="95"/>
      <c r="G25" s="103">
        <v>1</v>
      </c>
      <c r="H25" s="141" t="str">
        <f t="shared" si="0"/>
        <v>ALB44VS20-T15-A80-B85-N9-D8H-MA8-DA6H</v>
      </c>
      <c r="I25" s="95"/>
      <c r="J25" s="98" t="s">
        <v>198</v>
      </c>
      <c r="K25" s="118"/>
      <c r="L25" s="145"/>
    </row>
    <row r="26" spans="2:12" ht="39.950000000000003" customHeight="1" x14ac:dyDescent="0.25">
      <c r="B26" s="145"/>
      <c r="C26" s="103" t="s">
        <v>169</v>
      </c>
      <c r="D26" s="103">
        <v>22</v>
      </c>
      <c r="E26" s="89" t="s">
        <v>673</v>
      </c>
      <c r="F26" s="95"/>
      <c r="G26" s="103">
        <v>1</v>
      </c>
      <c r="H26" s="141" t="str">
        <f t="shared" si="0"/>
        <v>ALB523M</v>
      </c>
      <c r="I26" s="95"/>
      <c r="J26" s="98" t="s">
        <v>210</v>
      </c>
      <c r="K26" s="118"/>
      <c r="L26" s="145"/>
    </row>
    <row r="27" spans="2:12" ht="39.950000000000003" customHeight="1" x14ac:dyDescent="0.25">
      <c r="B27" s="145"/>
      <c r="C27" s="103" t="s">
        <v>169</v>
      </c>
      <c r="D27" s="103">
        <v>23</v>
      </c>
      <c r="E27" s="89" t="s">
        <v>726</v>
      </c>
      <c r="F27" s="95"/>
      <c r="G27" s="103">
        <v>2</v>
      </c>
      <c r="H27" s="141" t="str">
        <f t="shared" si="0"/>
        <v>KJCLB6-L75-A6.5</v>
      </c>
      <c r="I27" s="95"/>
      <c r="J27" s="98" t="s">
        <v>271</v>
      </c>
      <c r="K27" s="118"/>
      <c r="L27" s="145"/>
    </row>
    <row r="28" spans="2:12" ht="39.950000000000003" customHeight="1" x14ac:dyDescent="0.25">
      <c r="B28" s="145"/>
      <c r="C28" s="103" t="s">
        <v>169</v>
      </c>
      <c r="D28" s="103">
        <v>24</v>
      </c>
      <c r="E28" s="89" t="s">
        <v>673</v>
      </c>
      <c r="F28" s="95"/>
      <c r="G28" s="103">
        <v>4</v>
      </c>
      <c r="H28" s="141" t="str">
        <f t="shared" si="0"/>
        <v>ALB512M</v>
      </c>
      <c r="I28" s="95"/>
      <c r="J28" s="98" t="s">
        <v>146</v>
      </c>
      <c r="K28" s="118"/>
      <c r="L28" s="145"/>
    </row>
    <row r="29" spans="2:12" ht="39.950000000000003" customHeight="1" x14ac:dyDescent="0.25">
      <c r="B29" s="145"/>
      <c r="C29" s="103" t="s">
        <v>169</v>
      </c>
      <c r="D29" s="103">
        <v>25</v>
      </c>
      <c r="E29" s="89" t="s">
        <v>727</v>
      </c>
      <c r="F29" s="95"/>
      <c r="G29" s="103">
        <v>1</v>
      </c>
      <c r="H29" s="141">
        <f t="shared" si="0"/>
        <v>22730.036199999999</v>
      </c>
      <c r="I29" s="95"/>
      <c r="J29" s="98">
        <v>22730.036199999999</v>
      </c>
      <c r="K29" s="118"/>
      <c r="L29" s="145"/>
    </row>
    <row r="30" spans="2:12" ht="39.950000000000003" customHeight="1" x14ac:dyDescent="0.25">
      <c r="B30" s="145"/>
      <c r="C30" s="103" t="s">
        <v>169</v>
      </c>
      <c r="D30" s="103">
        <v>26</v>
      </c>
      <c r="E30" s="89" t="s">
        <v>727</v>
      </c>
      <c r="F30" s="95"/>
      <c r="G30" s="103">
        <v>1</v>
      </c>
      <c r="H30" s="141">
        <f t="shared" si="0"/>
        <v>22740.0013</v>
      </c>
      <c r="I30" s="95"/>
      <c r="J30" s="98">
        <v>22740.0013</v>
      </c>
      <c r="K30" s="118"/>
      <c r="L30" s="145"/>
    </row>
    <row r="31" spans="2:12" ht="39.950000000000003" customHeight="1" x14ac:dyDescent="0.25">
      <c r="B31" s="145"/>
      <c r="C31" s="103" t="s">
        <v>169</v>
      </c>
      <c r="D31" s="103">
        <v>27</v>
      </c>
      <c r="E31" s="89" t="s">
        <v>674</v>
      </c>
      <c r="F31" s="95"/>
      <c r="G31" s="103">
        <v>1</v>
      </c>
      <c r="H31" s="141" t="str">
        <f t="shared" si="0"/>
        <v>ARE104MT</v>
      </c>
      <c r="I31" s="95"/>
      <c r="J31" s="98" t="s">
        <v>144</v>
      </c>
      <c r="K31" s="118"/>
      <c r="L31" s="145"/>
    </row>
    <row r="32" spans="2:12" ht="39.950000000000003" customHeight="1" x14ac:dyDescent="0.25">
      <c r="B32" s="145"/>
      <c r="C32" s="103" t="s">
        <v>169</v>
      </c>
      <c r="D32" s="103">
        <v>28</v>
      </c>
      <c r="E32" s="89" t="s">
        <v>716</v>
      </c>
      <c r="F32" s="95"/>
      <c r="G32" s="103">
        <v>4</v>
      </c>
      <c r="H32" s="141" t="str">
        <f t="shared" si="0"/>
        <v>KJBHSS20-P10.50-L25</v>
      </c>
      <c r="I32" s="95"/>
      <c r="J32" s="98" t="s">
        <v>622</v>
      </c>
      <c r="K32" s="118"/>
      <c r="L32" s="145"/>
    </row>
    <row r="33" spans="2:12" ht="39.950000000000003" customHeight="1" x14ac:dyDescent="0.25">
      <c r="B33" s="145"/>
      <c r="C33" s="103" t="s">
        <v>169</v>
      </c>
      <c r="D33" s="103">
        <v>29</v>
      </c>
      <c r="E33" s="89" t="s">
        <v>716</v>
      </c>
      <c r="F33" s="95"/>
      <c r="G33" s="103">
        <v>10</v>
      </c>
      <c r="H33" s="141" t="str">
        <f t="shared" si="0"/>
        <v>KJBSK12-P6-F2-L15</v>
      </c>
      <c r="I33" s="95"/>
      <c r="J33" s="98" t="s">
        <v>270</v>
      </c>
      <c r="K33" s="118"/>
      <c r="L33" s="145"/>
    </row>
    <row r="34" spans="2:12" ht="39.950000000000003" customHeight="1" x14ac:dyDescent="0.25">
      <c r="B34" s="145"/>
      <c r="C34" s="103" t="s">
        <v>169</v>
      </c>
      <c r="D34" s="103">
        <v>30</v>
      </c>
      <c r="E34" s="89" t="s">
        <v>716</v>
      </c>
      <c r="F34" s="95"/>
      <c r="G34" s="103">
        <v>9</v>
      </c>
      <c r="H34" s="141" t="str">
        <f t="shared" si="0"/>
        <v>JBE16-P10-W6-L12</v>
      </c>
      <c r="I34" s="95"/>
      <c r="J34" s="98" t="s">
        <v>226</v>
      </c>
      <c r="K34" s="118"/>
      <c r="L34" s="145"/>
    </row>
    <row r="35" spans="2:12" ht="39.950000000000003" customHeight="1" x14ac:dyDescent="0.25">
      <c r="B35" s="145"/>
      <c r="C35" s="103" t="s">
        <v>169</v>
      </c>
      <c r="D35" s="103">
        <v>31</v>
      </c>
      <c r="E35" s="89" t="s">
        <v>728</v>
      </c>
      <c r="F35" s="95"/>
      <c r="G35" s="103">
        <v>1</v>
      </c>
      <c r="H35" s="141" t="str">
        <f t="shared" si="0"/>
        <v>KJPSH16-P10.50-L35-CH</v>
      </c>
      <c r="I35" s="95"/>
      <c r="J35" s="98" t="s">
        <v>623</v>
      </c>
      <c r="K35" s="118"/>
      <c r="L35" s="145"/>
    </row>
    <row r="36" spans="2:12" ht="39.950000000000003" customHeight="1" x14ac:dyDescent="0.25">
      <c r="B36" s="145"/>
      <c r="C36" s="103" t="s">
        <v>169</v>
      </c>
      <c r="D36" s="103">
        <v>32</v>
      </c>
      <c r="E36" s="89" t="s">
        <v>728</v>
      </c>
      <c r="F36" s="95"/>
      <c r="G36" s="103">
        <v>3</v>
      </c>
      <c r="H36" s="141" t="str">
        <f t="shared" si="0"/>
        <v>KJPDC12L-P20-W8-S6-F2-L15-B10-CH</v>
      </c>
      <c r="I36" s="95"/>
      <c r="J36" s="98" t="s">
        <v>272</v>
      </c>
      <c r="K36" s="118"/>
      <c r="L36" s="145"/>
    </row>
    <row r="37" spans="2:12" ht="39.950000000000003" customHeight="1" x14ac:dyDescent="0.25">
      <c r="B37" s="145"/>
      <c r="C37" s="103" t="s">
        <v>169</v>
      </c>
      <c r="D37" s="103">
        <v>33</v>
      </c>
      <c r="E37" s="89" t="s">
        <v>728</v>
      </c>
      <c r="F37" s="95"/>
      <c r="G37" s="103">
        <v>8</v>
      </c>
      <c r="H37" s="141" t="str">
        <f t="shared" si="0"/>
        <v>KJPLSH16-P10-L50-Z50-CH</v>
      </c>
      <c r="I37" s="95"/>
      <c r="J37" s="98" t="s">
        <v>203</v>
      </c>
      <c r="K37" s="118"/>
      <c r="L37" s="145"/>
    </row>
    <row r="38" spans="2:12" ht="39.950000000000003" customHeight="1" x14ac:dyDescent="0.25">
      <c r="B38" s="145"/>
      <c r="C38" s="103" t="s">
        <v>169</v>
      </c>
      <c r="D38" s="103">
        <v>34</v>
      </c>
      <c r="E38" s="89" t="s">
        <v>717</v>
      </c>
      <c r="F38" s="95"/>
      <c r="G38" s="103">
        <v>1</v>
      </c>
      <c r="H38" s="141" t="str">
        <f t="shared" si="0"/>
        <v>YSBP100-B100-H130-F80-G80-N6</v>
      </c>
      <c r="I38" s="95"/>
      <c r="J38" s="98" t="s">
        <v>207</v>
      </c>
      <c r="K38" s="118"/>
      <c r="L38" s="145"/>
    </row>
    <row r="39" spans="2:12" ht="39.950000000000003" customHeight="1" x14ac:dyDescent="0.25">
      <c r="B39" s="145"/>
      <c r="C39" s="103" t="s">
        <v>169</v>
      </c>
      <c r="D39" s="103">
        <v>35</v>
      </c>
      <c r="E39" s="89" t="s">
        <v>717</v>
      </c>
      <c r="F39" s="95"/>
      <c r="G39" s="103">
        <v>8</v>
      </c>
      <c r="H39" s="141" t="str">
        <f t="shared" si="0"/>
        <v>YSST100-B100-H150-G80-F80</v>
      </c>
      <c r="I39" s="95"/>
      <c r="J39" s="98" t="s">
        <v>209</v>
      </c>
      <c r="K39" s="118"/>
      <c r="L39" s="145"/>
    </row>
    <row r="40" spans="2:12" ht="39.950000000000003" customHeight="1" x14ac:dyDescent="0.25">
      <c r="B40" s="145"/>
      <c r="C40" s="103" t="s">
        <v>169</v>
      </c>
      <c r="D40" s="103">
        <v>36</v>
      </c>
      <c r="E40" s="89" t="s">
        <v>729</v>
      </c>
      <c r="F40" s="95"/>
      <c r="G40" s="103">
        <v>1</v>
      </c>
      <c r="H40" s="141" t="str">
        <f t="shared" si="0"/>
        <v>GELMF30</v>
      </c>
      <c r="I40" s="95"/>
      <c r="J40" s="98" t="s">
        <v>152</v>
      </c>
      <c r="K40" s="118"/>
      <c r="L40" s="145"/>
    </row>
    <row r="41" spans="2:12" ht="39.950000000000003" customHeight="1" x14ac:dyDescent="0.25">
      <c r="B41" s="145"/>
      <c r="C41" s="103" t="s">
        <v>169</v>
      </c>
      <c r="D41" s="103">
        <v>37</v>
      </c>
      <c r="E41" s="89" t="s">
        <v>730</v>
      </c>
      <c r="F41" s="95"/>
      <c r="G41" s="103">
        <v>2</v>
      </c>
      <c r="H41" s="141" t="str">
        <f t="shared" si="0"/>
        <v>ENT10-18</v>
      </c>
      <c r="I41" s="95"/>
      <c r="J41" s="98" t="s">
        <v>159</v>
      </c>
      <c r="K41" s="118"/>
      <c r="L41" s="145"/>
    </row>
    <row r="42" spans="2:12" ht="39.950000000000003" customHeight="1" x14ac:dyDescent="0.25">
      <c r="B42" s="145"/>
      <c r="C42" s="103" t="s">
        <v>169</v>
      </c>
      <c r="D42" s="103">
        <v>38</v>
      </c>
      <c r="E42" s="89" t="s">
        <v>730</v>
      </c>
      <c r="F42" s="95"/>
      <c r="G42" s="103">
        <v>2</v>
      </c>
      <c r="H42" s="141" t="str">
        <f t="shared" si="0"/>
        <v>ENT3-6</v>
      </c>
      <c r="I42" s="95"/>
      <c r="J42" s="98" t="s">
        <v>199</v>
      </c>
      <c r="K42" s="118"/>
      <c r="L42" s="145"/>
    </row>
    <row r="43" spans="2:12" ht="39.950000000000003" customHeight="1" x14ac:dyDescent="0.25">
      <c r="B43" s="145"/>
      <c r="C43" s="103" t="s">
        <v>169</v>
      </c>
      <c r="D43" s="103">
        <v>39</v>
      </c>
      <c r="E43" s="89" t="s">
        <v>730</v>
      </c>
      <c r="F43" s="95"/>
      <c r="G43" s="103">
        <v>1</v>
      </c>
      <c r="H43" s="141" t="str">
        <f t="shared" si="0"/>
        <v>ENT4-8</v>
      </c>
      <c r="I43" s="95"/>
      <c r="J43" s="98" t="s">
        <v>160</v>
      </c>
      <c r="K43" s="118"/>
      <c r="L43" s="145"/>
    </row>
    <row r="44" spans="2:12" ht="39.950000000000003" customHeight="1" x14ac:dyDescent="0.25">
      <c r="B44" s="145"/>
      <c r="C44" s="103" t="s">
        <v>169</v>
      </c>
      <c r="D44" s="103">
        <v>40</v>
      </c>
      <c r="E44" s="89" t="s">
        <v>730</v>
      </c>
      <c r="F44" s="95"/>
      <c r="G44" s="103">
        <v>1</v>
      </c>
      <c r="H44" s="141" t="str">
        <f t="shared" si="0"/>
        <v>ENT5-10</v>
      </c>
      <c r="I44" s="95"/>
      <c r="J44" s="98" t="s">
        <v>161</v>
      </c>
      <c r="K44" s="118"/>
      <c r="L44" s="145"/>
    </row>
    <row r="45" spans="2:12" ht="39.950000000000003" customHeight="1" x14ac:dyDescent="0.25">
      <c r="B45" s="145"/>
      <c r="C45" s="103" t="s">
        <v>169</v>
      </c>
      <c r="D45" s="103">
        <v>41</v>
      </c>
      <c r="E45" s="89" t="s">
        <v>730</v>
      </c>
      <c r="F45" s="95"/>
      <c r="G45" s="103">
        <v>1</v>
      </c>
      <c r="H45" s="141" t="str">
        <f t="shared" si="0"/>
        <v>ENT6-14</v>
      </c>
      <c r="I45" s="95"/>
      <c r="J45" s="98" t="s">
        <v>200</v>
      </c>
      <c r="K45" s="118"/>
      <c r="L45" s="145"/>
    </row>
    <row r="46" spans="2:12" ht="39.950000000000003" customHeight="1" x14ac:dyDescent="0.25">
      <c r="B46" s="145"/>
      <c r="C46" s="103" t="s">
        <v>169</v>
      </c>
      <c r="D46" s="103">
        <v>42</v>
      </c>
      <c r="E46" s="89" t="s">
        <v>730</v>
      </c>
      <c r="F46" s="95"/>
      <c r="G46" s="103">
        <v>2</v>
      </c>
      <c r="H46" s="141" t="str">
        <f t="shared" si="0"/>
        <v>ENT8-15</v>
      </c>
      <c r="I46" s="95"/>
      <c r="J46" s="98" t="s">
        <v>201</v>
      </c>
      <c r="K46" s="118"/>
      <c r="L46" s="145"/>
    </row>
    <row r="47" spans="2:12" ht="39.950000000000003" customHeight="1" x14ac:dyDescent="0.25">
      <c r="B47" s="145"/>
      <c r="C47" s="103" t="s">
        <v>169</v>
      </c>
      <c r="D47" s="103">
        <v>43</v>
      </c>
      <c r="E47" s="89" t="s">
        <v>734</v>
      </c>
      <c r="F47" s="95"/>
      <c r="G47" s="103">
        <v>2</v>
      </c>
      <c r="H47" s="141" t="str">
        <f t="shared" si="0"/>
        <v>ASH3N</v>
      </c>
      <c r="I47" s="95"/>
      <c r="J47" s="98" t="s">
        <v>7</v>
      </c>
      <c r="K47" s="118"/>
      <c r="L47" s="145"/>
    </row>
    <row r="48" spans="2:12" ht="39.950000000000003" customHeight="1" x14ac:dyDescent="0.25">
      <c r="B48" s="145"/>
      <c r="C48" s="103" t="s">
        <v>169</v>
      </c>
      <c r="D48" s="103">
        <v>44</v>
      </c>
      <c r="E48" s="89" t="s">
        <v>731</v>
      </c>
      <c r="F48" s="95"/>
      <c r="G48" s="103">
        <v>2</v>
      </c>
      <c r="H48" s="141" t="str">
        <f t="shared" si="0"/>
        <v>CMAJLC16</v>
      </c>
      <c r="I48" s="95"/>
      <c r="J48" s="98" t="s">
        <v>155</v>
      </c>
      <c r="K48" s="118"/>
      <c r="L48" s="145"/>
    </row>
    <row r="49" spans="2:12" ht="39.950000000000003" customHeight="1" x14ac:dyDescent="0.25">
      <c r="B49" s="145"/>
      <c r="C49" s="103" t="s">
        <v>169</v>
      </c>
      <c r="D49" s="103">
        <v>45</v>
      </c>
      <c r="E49" s="89" t="s">
        <v>731</v>
      </c>
      <c r="F49" s="95"/>
      <c r="G49" s="103">
        <v>2</v>
      </c>
      <c r="H49" s="141" t="str">
        <f t="shared" si="0"/>
        <v>CMAJLC20</v>
      </c>
      <c r="I49" s="95"/>
      <c r="J49" s="98" t="s">
        <v>157</v>
      </c>
      <c r="K49" s="118"/>
      <c r="L49" s="145"/>
    </row>
    <row r="50" spans="2:12" ht="39.950000000000003" customHeight="1" x14ac:dyDescent="0.25">
      <c r="B50" s="145"/>
      <c r="C50" s="103" t="s">
        <v>169</v>
      </c>
      <c r="D50" s="103">
        <v>46</v>
      </c>
      <c r="E50" s="89" t="s">
        <v>732</v>
      </c>
      <c r="F50" s="95"/>
      <c r="G50" s="103">
        <v>1</v>
      </c>
      <c r="H50" s="141" t="str">
        <f t="shared" si="0"/>
        <v>AIKK150-100</v>
      </c>
      <c r="I50" s="95"/>
      <c r="J50" s="98" t="s">
        <v>196</v>
      </c>
      <c r="K50" s="118"/>
      <c r="L50" s="145"/>
    </row>
    <row r="51" spans="2:12" ht="39.950000000000003" customHeight="1" x14ac:dyDescent="0.25">
      <c r="B51" s="145"/>
      <c r="C51" s="103" t="s">
        <v>169</v>
      </c>
      <c r="D51" s="103">
        <v>47</v>
      </c>
      <c r="E51" s="89" t="s">
        <v>733</v>
      </c>
      <c r="F51" s="95"/>
      <c r="G51" s="103">
        <v>1</v>
      </c>
      <c r="H51" s="141" t="str">
        <f t="shared" si="0"/>
        <v>CRB20</v>
      </c>
      <c r="I51" s="95"/>
      <c r="J51" s="98" t="s">
        <v>153</v>
      </c>
      <c r="K51" s="118"/>
      <c r="L51" s="145"/>
    </row>
    <row r="52" spans="2:12" ht="7.5" customHeight="1" x14ac:dyDescent="0.2">
      <c r="B52" s="145"/>
      <c r="C52" s="143"/>
      <c r="D52" s="143"/>
      <c r="E52" s="144"/>
      <c r="F52" s="145"/>
      <c r="G52" s="146"/>
      <c r="H52" s="145"/>
      <c r="I52" s="145"/>
      <c r="J52" s="145"/>
      <c r="K52" s="145"/>
      <c r="L52" s="145"/>
    </row>
  </sheetData>
  <autoFilter ref="C4:J51"/>
  <mergeCells count="2">
    <mergeCell ref="C3:H3"/>
    <mergeCell ref="N4:T4"/>
  </mergeCells>
  <conditionalFormatting sqref="J1:J1048576">
    <cfRule type="duplicateValues" dxfId="1" priority="2"/>
  </conditionalFormatting>
  <conditionalFormatting sqref="I1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9" workbookViewId="0">
      <selection activeCell="B32" sqref="B32"/>
    </sheetView>
  </sheetViews>
  <sheetFormatPr defaultColWidth="55.28515625" defaultRowHeight="15" x14ac:dyDescent="0.25"/>
  <cols>
    <col min="1" max="1" width="35.7109375" bestFit="1" customWidth="1"/>
    <col min="2" max="2" width="77" bestFit="1" customWidth="1"/>
  </cols>
  <sheetData>
    <row r="1" spans="1:2" x14ac:dyDescent="0.25">
      <c r="A1" s="102" t="s">
        <v>303</v>
      </c>
      <c r="B1" s="116" t="s">
        <v>630</v>
      </c>
    </row>
    <row r="2" spans="1:2" x14ac:dyDescent="0.25">
      <c r="A2" s="117" t="s">
        <v>612</v>
      </c>
      <c r="B2" s="115" t="s">
        <v>653</v>
      </c>
    </row>
    <row r="3" spans="1:2" s="35" customFormat="1" x14ac:dyDescent="0.25">
      <c r="A3" s="87"/>
      <c r="B3" s="115"/>
    </row>
    <row r="4" spans="1:2" x14ac:dyDescent="0.25">
      <c r="A4" s="117" t="s">
        <v>537</v>
      </c>
      <c r="B4" s="115" t="s">
        <v>654</v>
      </c>
    </row>
    <row r="5" spans="1:2" s="35" customFormat="1" x14ac:dyDescent="0.25">
      <c r="A5" s="87"/>
      <c r="B5" s="115"/>
    </row>
    <row r="6" spans="1:2" x14ac:dyDescent="0.25">
      <c r="A6" s="87" t="s">
        <v>599</v>
      </c>
      <c r="B6" s="115" t="s">
        <v>658</v>
      </c>
    </row>
    <row r="7" spans="1:2" s="35" customFormat="1" x14ac:dyDescent="0.25">
      <c r="A7" s="87"/>
      <c r="B7" s="115"/>
    </row>
    <row r="8" spans="1:2" x14ac:dyDescent="0.25">
      <c r="A8" s="117" t="s">
        <v>603</v>
      </c>
      <c r="B8" s="115" t="s">
        <v>656</v>
      </c>
    </row>
    <row r="9" spans="1:2" x14ac:dyDescent="0.25">
      <c r="A9" s="117" t="s">
        <v>603</v>
      </c>
      <c r="B9" s="115" t="s">
        <v>656</v>
      </c>
    </row>
    <row r="10" spans="1:2" s="35" customFormat="1" x14ac:dyDescent="0.25">
      <c r="A10" s="87"/>
      <c r="B10" s="115"/>
    </row>
    <row r="11" spans="1:2" x14ac:dyDescent="0.25">
      <c r="A11" s="117" t="s">
        <v>447</v>
      </c>
      <c r="B11" s="115" t="s">
        <v>649</v>
      </c>
    </row>
    <row r="12" spans="1:2" x14ac:dyDescent="0.25">
      <c r="A12" s="117" t="s">
        <v>447</v>
      </c>
      <c r="B12" s="115" t="s">
        <v>649</v>
      </c>
    </row>
    <row r="13" spans="1:2" x14ac:dyDescent="0.25">
      <c r="A13" s="117" t="s">
        <v>604</v>
      </c>
      <c r="B13" s="115" t="s">
        <v>649</v>
      </c>
    </row>
    <row r="14" spans="1:2" x14ac:dyDescent="0.25">
      <c r="A14" s="117" t="s">
        <v>604</v>
      </c>
      <c r="B14" s="115" t="s">
        <v>649</v>
      </c>
    </row>
    <row r="15" spans="1:2" x14ac:dyDescent="0.25">
      <c r="A15" s="117" t="s">
        <v>604</v>
      </c>
      <c r="B15" s="115" t="s">
        <v>649</v>
      </c>
    </row>
    <row r="16" spans="1:2" x14ac:dyDescent="0.25">
      <c r="A16" s="117" t="s">
        <v>604</v>
      </c>
      <c r="B16" s="115" t="s">
        <v>649</v>
      </c>
    </row>
    <row r="17" spans="1:2" x14ac:dyDescent="0.25">
      <c r="A17" s="117" t="s">
        <v>461</v>
      </c>
      <c r="B17" s="115" t="s">
        <v>649</v>
      </c>
    </row>
    <row r="18" spans="1:2" x14ac:dyDescent="0.25">
      <c r="A18" s="117" t="s">
        <v>605</v>
      </c>
      <c r="B18" s="115" t="s">
        <v>649</v>
      </c>
    </row>
    <row r="19" spans="1:2" x14ac:dyDescent="0.25">
      <c r="A19" s="117" t="s">
        <v>605</v>
      </c>
      <c r="B19" s="115" t="s">
        <v>649</v>
      </c>
    </row>
    <row r="20" spans="1:2" x14ac:dyDescent="0.25">
      <c r="A20" s="117" t="s">
        <v>605</v>
      </c>
      <c r="B20" s="115" t="s">
        <v>649</v>
      </c>
    </row>
    <row r="21" spans="1:2" x14ac:dyDescent="0.25">
      <c r="A21" s="117" t="s">
        <v>482</v>
      </c>
      <c r="B21" s="115" t="s">
        <v>649</v>
      </c>
    </row>
    <row r="22" spans="1:2" s="35" customFormat="1" x14ac:dyDescent="0.25">
      <c r="A22" s="87"/>
      <c r="B22" s="115"/>
    </row>
    <row r="23" spans="1:2" x14ac:dyDescent="0.25">
      <c r="A23" s="87" t="s">
        <v>440</v>
      </c>
      <c r="B23" s="115" t="s">
        <v>659</v>
      </c>
    </row>
    <row r="24" spans="1:2" s="35" customFormat="1" x14ac:dyDescent="0.25">
      <c r="A24" s="87"/>
      <c r="B24" s="115"/>
    </row>
    <row r="25" spans="1:2" x14ac:dyDescent="0.25">
      <c r="A25" s="117" t="s">
        <v>468</v>
      </c>
      <c r="B25" s="115" t="s">
        <v>650</v>
      </c>
    </row>
    <row r="26" spans="1:2" x14ac:dyDescent="0.25">
      <c r="A26" s="117" t="s">
        <v>468</v>
      </c>
      <c r="B26" s="115" t="s">
        <v>650</v>
      </c>
    </row>
    <row r="27" spans="1:2" x14ac:dyDescent="0.25">
      <c r="A27" s="117" t="s">
        <v>613</v>
      </c>
      <c r="B27" s="115" t="s">
        <v>660</v>
      </c>
    </row>
    <row r="28" spans="1:2" x14ac:dyDescent="0.25">
      <c r="A28" s="117" t="s">
        <v>439</v>
      </c>
      <c r="B28" s="115" t="s">
        <v>661</v>
      </c>
    </row>
    <row r="29" spans="1:2" x14ac:dyDescent="0.25">
      <c r="A29" s="117" t="s">
        <v>439</v>
      </c>
      <c r="B29" s="115" t="s">
        <v>661</v>
      </c>
    </row>
    <row r="30" spans="1:2" s="35" customFormat="1" x14ac:dyDescent="0.25">
      <c r="A30" s="87"/>
      <c r="B30" s="115"/>
    </row>
    <row r="31" spans="1:2" x14ac:dyDescent="0.25">
      <c r="A31" s="87" t="s">
        <v>611</v>
      </c>
      <c r="B31" s="115" t="s">
        <v>655</v>
      </c>
    </row>
    <row r="32" spans="1:2" x14ac:dyDescent="0.25">
      <c r="A32" s="87" t="s">
        <v>459</v>
      </c>
      <c r="B32" s="115" t="s">
        <v>655</v>
      </c>
    </row>
    <row r="33" spans="1:2" x14ac:dyDescent="0.25">
      <c r="A33" s="87" t="s">
        <v>459</v>
      </c>
      <c r="B33" s="115" t="s">
        <v>655</v>
      </c>
    </row>
    <row r="34" spans="1:2" s="35" customFormat="1" x14ac:dyDescent="0.25">
      <c r="A34" s="87"/>
      <c r="B34" s="115"/>
    </row>
    <row r="35" spans="1:2" x14ac:dyDescent="0.25">
      <c r="A35" s="117" t="s">
        <v>559</v>
      </c>
      <c r="B35" s="114" t="s">
        <v>642</v>
      </c>
    </row>
    <row r="36" spans="1:2" x14ac:dyDescent="0.25">
      <c r="A36" s="117" t="s">
        <v>559</v>
      </c>
      <c r="B36" s="114" t="s">
        <v>642</v>
      </c>
    </row>
    <row r="37" spans="1:2" x14ac:dyDescent="0.25">
      <c r="A37" s="117" t="s">
        <v>559</v>
      </c>
      <c r="B37" s="114" t="s">
        <v>642</v>
      </c>
    </row>
    <row r="38" spans="1:2" x14ac:dyDescent="0.25">
      <c r="A38" s="117" t="s">
        <v>608</v>
      </c>
      <c r="B38" s="114" t="s">
        <v>642</v>
      </c>
    </row>
    <row r="39" spans="1:2" x14ac:dyDescent="0.25">
      <c r="A39" s="117" t="s">
        <v>600</v>
      </c>
      <c r="B39" s="114" t="s">
        <v>642</v>
      </c>
    </row>
    <row r="40" spans="1:2" x14ac:dyDescent="0.25">
      <c r="A40" s="117" t="s">
        <v>539</v>
      </c>
      <c r="B40" s="114" t="s">
        <v>642</v>
      </c>
    </row>
    <row r="41" spans="1:2" x14ac:dyDescent="0.25">
      <c r="A41" s="117" t="s">
        <v>624</v>
      </c>
      <c r="B41" s="114" t="s">
        <v>642</v>
      </c>
    </row>
    <row r="42" spans="1:2" x14ac:dyDescent="0.25">
      <c r="A42" s="117" t="s">
        <v>602</v>
      </c>
      <c r="B42" s="114" t="s">
        <v>642</v>
      </c>
    </row>
    <row r="43" spans="1:2" x14ac:dyDescent="0.25">
      <c r="A43" s="117" t="s">
        <v>559</v>
      </c>
      <c r="B43" s="114" t="s">
        <v>642</v>
      </c>
    </row>
    <row r="44" spans="1:2" s="35" customFormat="1" x14ac:dyDescent="0.25">
      <c r="A44" s="87"/>
      <c r="B44" s="114"/>
    </row>
    <row r="45" spans="1:2" x14ac:dyDescent="0.25">
      <c r="A45" s="87" t="s">
        <v>609</v>
      </c>
      <c r="B45" s="115" t="s">
        <v>645</v>
      </c>
    </row>
    <row r="46" spans="1:2" x14ac:dyDescent="0.25">
      <c r="A46" s="87" t="s">
        <v>616</v>
      </c>
      <c r="B46" s="115" t="s">
        <v>645</v>
      </c>
    </row>
    <row r="47" spans="1:2" x14ac:dyDescent="0.25">
      <c r="A47" s="87" t="s">
        <v>615</v>
      </c>
      <c r="B47" s="115" t="s">
        <v>645</v>
      </c>
    </row>
    <row r="48" spans="1:2" x14ac:dyDescent="0.25">
      <c r="A48" s="87" t="s">
        <v>610</v>
      </c>
      <c r="B48" s="115" t="s">
        <v>645</v>
      </c>
    </row>
    <row r="49" spans="1:2" s="35" customFormat="1" x14ac:dyDescent="0.25">
      <c r="A49" s="87"/>
      <c r="B49" s="115"/>
    </row>
    <row r="50" spans="1:2" x14ac:dyDescent="0.25">
      <c r="A50" s="87" t="s">
        <v>617</v>
      </c>
      <c r="B50" s="115" t="s">
        <v>657</v>
      </c>
    </row>
    <row r="51" spans="1:2" x14ac:dyDescent="0.25">
      <c r="A51" s="87" t="s">
        <v>614</v>
      </c>
      <c r="B51" s="115" t="s">
        <v>657</v>
      </c>
    </row>
    <row r="52" spans="1:2" s="35" customFormat="1" x14ac:dyDescent="0.25">
      <c r="A52" s="87"/>
      <c r="B52" s="115"/>
    </row>
    <row r="53" spans="1:2" x14ac:dyDescent="0.25">
      <c r="A53" s="87" t="s">
        <v>618</v>
      </c>
      <c r="B53" s="115" t="s">
        <v>652</v>
      </c>
    </row>
    <row r="54" spans="1:2" s="35" customFormat="1" x14ac:dyDescent="0.25">
      <c r="A54" s="87"/>
      <c r="B54" s="115"/>
    </row>
    <row r="55" spans="1:2" x14ac:dyDescent="0.25">
      <c r="A55" s="87" t="s">
        <v>619</v>
      </c>
      <c r="B55" s="115" t="s">
        <v>651</v>
      </c>
    </row>
    <row r="56" spans="1:2" x14ac:dyDescent="0.25">
      <c r="A56" s="87" t="s">
        <v>601</v>
      </c>
      <c r="B56" s="115" t="s">
        <v>651</v>
      </c>
    </row>
    <row r="57" spans="1:2" x14ac:dyDescent="0.25">
      <c r="A57" s="87" t="s">
        <v>620</v>
      </c>
      <c r="B57" s="115" t="s">
        <v>651</v>
      </c>
    </row>
    <row r="58" spans="1:2" x14ac:dyDescent="0.25">
      <c r="A58" s="87" t="s">
        <v>621</v>
      </c>
      <c r="B58" s="115" t="s">
        <v>651</v>
      </c>
    </row>
    <row r="59" spans="1:2" x14ac:dyDescent="0.25">
      <c r="A59" s="87" t="s">
        <v>607</v>
      </c>
      <c r="B59" s="115" t="s">
        <v>651</v>
      </c>
    </row>
    <row r="60" spans="1:2" x14ac:dyDescent="0.25">
      <c r="A60" s="87" t="s">
        <v>606</v>
      </c>
      <c r="B60" s="115" t="s">
        <v>651</v>
      </c>
    </row>
  </sheetData>
  <autoFilter ref="A1:B1">
    <sortState ref="A2:B60">
      <sortCondition ref="B1"/>
    </sortState>
  </autoFilter>
  <hyperlinks>
    <hyperlink ref="B35" r:id="rId1"/>
    <hyperlink ref="B18:B19" r:id="rId2" display="https://de.misumi-ec.com/vona2/mech/M0300000000/M0315000000/"/>
    <hyperlink ref="B38" r:id="rId3"/>
    <hyperlink ref="B39" r:id="rId4"/>
    <hyperlink ref="B40" r:id="rId5"/>
    <hyperlink ref="B41" r:id="rId6"/>
    <hyperlink ref="B42" r:id="rId7"/>
    <hyperlink ref="B43" r:id="rId8"/>
    <hyperlink ref="B13" r:id="rId9"/>
    <hyperlink ref="B14" r:id="rId10"/>
    <hyperlink ref="B15" r:id="rId11"/>
    <hyperlink ref="B16" r:id="rId12"/>
    <hyperlink ref="B17" r:id="rId13"/>
    <hyperlink ref="B18" r:id="rId14"/>
    <hyperlink ref="B19" r:id="rId15"/>
    <hyperlink ref="B20" r:id="rId16"/>
    <hyperlink ref="B21" r:id="rId17"/>
    <hyperlink ref="B25" r:id="rId18"/>
    <hyperlink ref="B26" r:id="rId19"/>
    <hyperlink ref="B45" r:id="rId20"/>
    <hyperlink ref="B55" r:id="rId21"/>
    <hyperlink ref="B56" r:id="rId22"/>
    <hyperlink ref="B57" r:id="rId23"/>
    <hyperlink ref="B58" r:id="rId24"/>
    <hyperlink ref="B59" r:id="rId25"/>
    <hyperlink ref="B60" r:id="rId26"/>
    <hyperlink ref="B53" r:id="rId27"/>
    <hyperlink ref="B2" r:id="rId28"/>
    <hyperlink ref="B4" r:id="rId29"/>
    <hyperlink ref="B32" r:id="rId30"/>
    <hyperlink ref="B33" r:id="rId31"/>
    <hyperlink ref="B31" r:id="rId32"/>
    <hyperlink ref="B8" r:id="rId33"/>
    <hyperlink ref="B9" r:id="rId34"/>
    <hyperlink ref="B50" r:id="rId35"/>
    <hyperlink ref="B51" r:id="rId36"/>
    <hyperlink ref="B11" r:id="rId37"/>
    <hyperlink ref="B12" r:id="rId38"/>
    <hyperlink ref="B6" r:id="rId39"/>
    <hyperlink ref="B23" r:id="rId40"/>
    <hyperlink ref="B27" r:id="rId41"/>
    <hyperlink ref="B28" r:id="rId42"/>
    <hyperlink ref="B29" r:id="rId43"/>
    <hyperlink ref="B46" r:id="rId44"/>
    <hyperlink ref="B47" r:id="rId45"/>
    <hyperlink ref="B48" r:id="rId46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40625" defaultRowHeight="15" x14ac:dyDescent="0.25"/>
  <cols>
    <col min="1" max="1" width="5.140625" style="41" customWidth="1"/>
    <col min="2" max="2" width="7" style="41" bestFit="1" customWidth="1"/>
    <col min="3" max="3" width="47.85546875" style="41" bestFit="1" customWidth="1"/>
    <col min="4" max="4" width="33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62" t="s">
        <v>436</v>
      </c>
      <c r="C1" s="162"/>
      <c r="D1" s="162"/>
      <c r="E1" s="68"/>
    </row>
    <row r="3" spans="1:8" x14ac:dyDescent="0.25">
      <c r="A3" s="76"/>
      <c r="B3" s="77" t="s">
        <v>308</v>
      </c>
      <c r="C3" s="77" t="s">
        <v>309</v>
      </c>
      <c r="D3" s="42" t="s">
        <v>310</v>
      </c>
      <c r="E3" s="43"/>
      <c r="F3" s="46" t="s">
        <v>304</v>
      </c>
      <c r="G3" s="46" t="s">
        <v>305</v>
      </c>
      <c r="H3" s="46" t="s">
        <v>306</v>
      </c>
    </row>
    <row r="4" spans="1:8" x14ac:dyDescent="0.25">
      <c r="A4" s="160" t="s">
        <v>500</v>
      </c>
      <c r="B4" s="45">
        <v>2</v>
      </c>
      <c r="C4" s="69" t="s">
        <v>311</v>
      </c>
      <c r="D4" s="70"/>
      <c r="E4" s="47"/>
      <c r="F4" s="37" t="s">
        <v>307</v>
      </c>
      <c r="G4" s="45">
        <f>COUNTA(C4:C27)</f>
        <v>16</v>
      </c>
      <c r="H4" s="48">
        <v>1</v>
      </c>
    </row>
    <row r="5" spans="1:8" x14ac:dyDescent="0.25">
      <c r="A5" s="160"/>
      <c r="B5" s="45">
        <v>2</v>
      </c>
      <c r="C5" s="69" t="s">
        <v>312</v>
      </c>
      <c r="D5" s="45"/>
      <c r="F5" s="37" t="s">
        <v>507</v>
      </c>
      <c r="G5" s="45">
        <f>COUNTA(C4:C13)</f>
        <v>10</v>
      </c>
      <c r="H5" s="48">
        <f>G5/$G$4</f>
        <v>0.625</v>
      </c>
    </row>
    <row r="6" spans="1:8" x14ac:dyDescent="0.25">
      <c r="A6" s="160"/>
      <c r="B6" s="45">
        <v>11</v>
      </c>
      <c r="C6" s="69" t="s">
        <v>313</v>
      </c>
      <c r="D6" s="45"/>
      <c r="F6" s="37" t="s">
        <v>508</v>
      </c>
      <c r="G6" s="45">
        <f>COUNTA(C20:C23)</f>
        <v>2</v>
      </c>
      <c r="H6" s="48">
        <f t="shared" ref="H6" si="0">G6/$G$4</f>
        <v>0.125</v>
      </c>
    </row>
    <row r="7" spans="1:8" x14ac:dyDescent="0.25">
      <c r="A7" s="160"/>
      <c r="B7" s="45">
        <v>3</v>
      </c>
      <c r="C7" s="69" t="s">
        <v>314</v>
      </c>
      <c r="D7" s="71"/>
      <c r="E7" s="49"/>
      <c r="F7" s="37" t="s">
        <v>509</v>
      </c>
      <c r="G7" s="50">
        <f>COUNTA(C14:C19)</f>
        <v>0</v>
      </c>
      <c r="H7" s="48">
        <f>G7/$G$4</f>
        <v>0</v>
      </c>
    </row>
    <row r="8" spans="1:8" x14ac:dyDescent="0.25">
      <c r="A8" s="160"/>
      <c r="B8" s="45">
        <v>2</v>
      </c>
      <c r="C8" s="69" t="s">
        <v>315</v>
      </c>
      <c r="D8" s="71"/>
      <c r="E8" s="49"/>
      <c r="F8" s="37" t="s">
        <v>510</v>
      </c>
      <c r="G8" s="45">
        <f>COUNTA(C24:C27)</f>
        <v>4</v>
      </c>
      <c r="H8" s="48">
        <f>G8/$G$4</f>
        <v>0.25</v>
      </c>
    </row>
    <row r="9" spans="1:8" x14ac:dyDescent="0.25">
      <c r="A9" s="160"/>
      <c r="B9" s="45">
        <v>4</v>
      </c>
      <c r="C9" s="69" t="s">
        <v>316</v>
      </c>
      <c r="D9" s="71"/>
      <c r="E9" s="49"/>
    </row>
    <row r="10" spans="1:8" x14ac:dyDescent="0.25">
      <c r="A10" s="160"/>
      <c r="B10" s="45">
        <v>1</v>
      </c>
      <c r="C10" s="69" t="s">
        <v>317</v>
      </c>
      <c r="D10" s="71"/>
      <c r="E10" s="49"/>
    </row>
    <row r="11" spans="1:8" x14ac:dyDescent="0.25">
      <c r="A11" s="160"/>
      <c r="B11" s="45">
        <v>2</v>
      </c>
      <c r="C11" s="69" t="s">
        <v>318</v>
      </c>
      <c r="D11" s="45"/>
    </row>
    <row r="12" spans="1:8" x14ac:dyDescent="0.25">
      <c r="A12" s="160"/>
      <c r="B12" s="45">
        <v>2</v>
      </c>
      <c r="C12" s="69" t="s">
        <v>319</v>
      </c>
      <c r="D12" s="45"/>
    </row>
    <row r="13" spans="1:8" x14ac:dyDescent="0.25">
      <c r="A13" s="160"/>
      <c r="B13" s="45">
        <v>2</v>
      </c>
      <c r="C13" s="69" t="s">
        <v>320</v>
      </c>
      <c r="D13" s="45" t="s">
        <v>321</v>
      </c>
    </row>
    <row r="14" spans="1:8" x14ac:dyDescent="0.25">
      <c r="A14" s="160" t="s">
        <v>503</v>
      </c>
      <c r="B14" s="45"/>
      <c r="C14" s="73"/>
      <c r="D14" s="45"/>
    </row>
    <row r="15" spans="1:8" x14ac:dyDescent="0.25">
      <c r="A15" s="160"/>
      <c r="B15" s="45"/>
      <c r="C15" s="73"/>
      <c r="D15" s="71"/>
      <c r="E15" s="49"/>
    </row>
    <row r="16" spans="1:8" x14ac:dyDescent="0.25">
      <c r="A16" s="160"/>
      <c r="B16" s="45"/>
      <c r="C16" s="73"/>
      <c r="D16" s="71"/>
      <c r="E16" s="49"/>
    </row>
    <row r="17" spans="1:5" x14ac:dyDescent="0.25">
      <c r="A17" s="160"/>
      <c r="B17" s="45"/>
      <c r="C17" s="73"/>
      <c r="D17" s="71"/>
      <c r="E17" s="49"/>
    </row>
    <row r="18" spans="1:5" x14ac:dyDescent="0.25">
      <c r="A18" s="160"/>
      <c r="B18" s="45"/>
      <c r="C18" s="73"/>
      <c r="D18" s="71"/>
      <c r="E18" s="49"/>
    </row>
    <row r="19" spans="1:5" x14ac:dyDescent="0.25">
      <c r="A19" s="160"/>
      <c r="B19" s="45"/>
      <c r="C19" s="73"/>
      <c r="D19" s="71"/>
      <c r="E19" s="49"/>
    </row>
    <row r="20" spans="1:5" x14ac:dyDescent="0.25">
      <c r="A20" s="160" t="s">
        <v>501</v>
      </c>
      <c r="B20" s="50">
        <v>3</v>
      </c>
      <c r="C20" s="74" t="s">
        <v>322</v>
      </c>
      <c r="D20" s="45" t="s">
        <v>46</v>
      </c>
    </row>
    <row r="21" spans="1:5" x14ac:dyDescent="0.25">
      <c r="A21" s="160"/>
      <c r="B21" s="50">
        <v>2</v>
      </c>
      <c r="C21" s="74" t="s">
        <v>132</v>
      </c>
      <c r="D21" s="45" t="s">
        <v>46</v>
      </c>
    </row>
    <row r="22" spans="1:5" x14ac:dyDescent="0.25">
      <c r="A22" s="160"/>
      <c r="B22" s="45"/>
      <c r="C22" s="74"/>
      <c r="D22" s="45"/>
    </row>
    <row r="23" spans="1:5" x14ac:dyDescent="0.25">
      <c r="A23" s="160"/>
      <c r="B23" s="45"/>
      <c r="C23" s="81"/>
      <c r="D23" s="45"/>
    </row>
    <row r="24" spans="1:5" x14ac:dyDescent="0.25">
      <c r="A24" s="160" t="s">
        <v>502</v>
      </c>
      <c r="B24" s="45">
        <v>2</v>
      </c>
      <c r="C24" s="82" t="s">
        <v>133</v>
      </c>
      <c r="D24" s="45" t="s">
        <v>137</v>
      </c>
    </row>
    <row r="25" spans="1:5" x14ac:dyDescent="0.25">
      <c r="A25" s="160"/>
      <c r="B25" s="45">
        <v>2</v>
      </c>
      <c r="C25" s="83" t="s">
        <v>134</v>
      </c>
      <c r="D25" s="45" t="s">
        <v>138</v>
      </c>
    </row>
    <row r="26" spans="1:5" x14ac:dyDescent="0.25">
      <c r="A26" s="160"/>
      <c r="B26" s="45">
        <v>3</v>
      </c>
      <c r="C26" s="82" t="s">
        <v>135</v>
      </c>
      <c r="D26" s="71" t="s">
        <v>139</v>
      </c>
      <c r="E26" s="49"/>
    </row>
    <row r="27" spans="1:5" x14ac:dyDescent="0.25">
      <c r="A27" s="160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97"/>
  <sheetViews>
    <sheetView workbookViewId="0">
      <selection activeCell="G10" sqref="G10"/>
    </sheetView>
  </sheetViews>
  <sheetFormatPr defaultColWidth="9.140625" defaultRowHeight="15" x14ac:dyDescent="0.25"/>
  <cols>
    <col min="1" max="1" width="8.42578125" style="41" customWidth="1"/>
    <col min="2" max="2" width="4.85546875" style="41" bestFit="1" customWidth="1"/>
    <col min="3" max="3" width="36.85546875" style="41" bestFit="1" customWidth="1"/>
    <col min="4" max="4" width="47" style="41" hidden="1" customWidth="1"/>
    <col min="5" max="5" width="10" style="41" bestFit="1" customWidth="1"/>
    <col min="6" max="6" width="1.7109375" style="41" customWidth="1"/>
    <col min="7" max="7" width="33.7109375" style="41" customWidth="1"/>
    <col min="8" max="8" width="9" style="41" bestFit="1" customWidth="1"/>
    <col min="9" max="9" width="7.28515625" style="41" customWidth="1"/>
    <col min="10" max="11" width="9.140625" style="41"/>
    <col min="12" max="12" width="14.28515625" style="41" bestFit="1" customWidth="1"/>
    <col min="13" max="13" width="7.28515625" style="41" bestFit="1" customWidth="1"/>
    <col min="14" max="14" width="6" style="41" bestFit="1" customWidth="1"/>
    <col min="15" max="15" width="14.28515625" style="41" bestFit="1" customWidth="1"/>
    <col min="16" max="16" width="34.42578125" style="41" bestFit="1" customWidth="1"/>
    <col min="17" max="17" width="3.85546875" style="41" customWidth="1"/>
    <col min="18" max="18" width="34.42578125" style="41" bestFit="1" customWidth="1"/>
    <col min="19" max="19" width="34.42578125" style="41" customWidth="1"/>
    <col min="20" max="16384" width="9.140625" style="41"/>
  </cols>
  <sheetData>
    <row r="1" spans="1:19" ht="18.75" x14ac:dyDescent="0.3">
      <c r="A1" s="35"/>
      <c r="B1" s="172" t="s">
        <v>494</v>
      </c>
      <c r="C1" s="172"/>
      <c r="D1" s="172"/>
      <c r="E1" s="172"/>
      <c r="F1" s="35"/>
      <c r="G1" s="35"/>
      <c r="H1" s="35"/>
      <c r="I1" s="35"/>
    </row>
    <row r="2" spans="1:19" x14ac:dyDescent="0.25">
      <c r="A2" s="35"/>
      <c r="B2" s="36"/>
      <c r="C2" s="35"/>
      <c r="D2" s="35"/>
      <c r="E2" s="35"/>
      <c r="F2" s="35"/>
      <c r="G2" s="35"/>
      <c r="H2" s="35"/>
      <c r="I2" s="35"/>
    </row>
    <row r="3" spans="1:19" ht="30" x14ac:dyDescent="0.25">
      <c r="A3" s="62"/>
      <c r="B3" s="85" t="s">
        <v>512</v>
      </c>
      <c r="C3" s="40" t="s">
        <v>513</v>
      </c>
      <c r="D3" s="40" t="s">
        <v>514</v>
      </c>
      <c r="E3" s="40" t="s">
        <v>515</v>
      </c>
      <c r="F3" s="35"/>
      <c r="G3" s="40" t="s">
        <v>304</v>
      </c>
      <c r="H3" s="40" t="s">
        <v>518</v>
      </c>
      <c r="I3" s="40" t="s">
        <v>306</v>
      </c>
      <c r="L3" s="101" t="s">
        <v>0</v>
      </c>
      <c r="M3" s="101" t="s">
        <v>571</v>
      </c>
      <c r="N3" s="102" t="s">
        <v>303</v>
      </c>
      <c r="O3" s="101" t="s">
        <v>15</v>
      </c>
      <c r="P3" s="101" t="s">
        <v>8</v>
      </c>
      <c r="Q3" s="100" t="s">
        <v>570</v>
      </c>
      <c r="R3" s="101" t="s">
        <v>170</v>
      </c>
      <c r="S3" s="101"/>
    </row>
    <row r="4" spans="1:19" x14ac:dyDescent="0.25">
      <c r="A4" s="160" t="s">
        <v>500</v>
      </c>
      <c r="B4" s="3">
        <v>1</v>
      </c>
      <c r="C4" s="66" t="s">
        <v>438</v>
      </c>
      <c r="D4" s="84" t="s">
        <v>142</v>
      </c>
      <c r="E4" s="1"/>
      <c r="F4" s="35"/>
      <c r="G4" s="37" t="s">
        <v>307</v>
      </c>
      <c r="H4" s="37">
        <v>77</v>
      </c>
      <c r="I4" s="39">
        <v>1</v>
      </c>
      <c r="L4" s="45"/>
      <c r="M4" s="45"/>
      <c r="N4" s="106" t="s">
        <v>459</v>
      </c>
      <c r="O4" s="45"/>
      <c r="P4" s="111">
        <v>22730.036199999999</v>
      </c>
      <c r="Q4" s="45"/>
      <c r="R4" s="105">
        <v>22730.036199999999</v>
      </c>
      <c r="S4" s="45"/>
    </row>
    <row r="5" spans="1:19" x14ac:dyDescent="0.25">
      <c r="A5" s="160"/>
      <c r="B5" s="3">
        <v>2</v>
      </c>
      <c r="C5" s="66" t="s">
        <v>165</v>
      </c>
      <c r="D5" s="84" t="s">
        <v>143</v>
      </c>
      <c r="E5" s="1"/>
      <c r="F5" s="35"/>
      <c r="G5" s="37" t="s">
        <v>507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12">
        <v>22730.036199999999</v>
      </c>
      <c r="Q5" s="90">
        <v>1</v>
      </c>
      <c r="R5" s="93" t="s">
        <v>290</v>
      </c>
      <c r="S5" s="93"/>
    </row>
    <row r="6" spans="1:19" x14ac:dyDescent="0.25">
      <c r="A6" s="160"/>
      <c r="B6" s="3">
        <v>1</v>
      </c>
      <c r="C6" s="66" t="s">
        <v>473</v>
      </c>
      <c r="D6" s="84" t="s">
        <v>144</v>
      </c>
      <c r="E6" s="1"/>
      <c r="F6" s="35"/>
      <c r="G6" s="37" t="s">
        <v>508</v>
      </c>
      <c r="H6" s="37">
        <v>5</v>
      </c>
      <c r="I6" s="38">
        <f>H6/$H$4</f>
        <v>6.4935064935064929E-2</v>
      </c>
      <c r="L6" s="45"/>
      <c r="M6" s="45"/>
      <c r="N6" s="106" t="s">
        <v>459</v>
      </c>
      <c r="O6" s="45"/>
      <c r="P6" s="111">
        <v>22740.0013</v>
      </c>
      <c r="Q6" s="45"/>
      <c r="R6" s="105">
        <v>22740.0013</v>
      </c>
      <c r="S6" s="45"/>
    </row>
    <row r="7" spans="1:19" x14ac:dyDescent="0.25">
      <c r="A7" s="160"/>
      <c r="B7" s="3">
        <v>1</v>
      </c>
      <c r="C7" s="66" t="s">
        <v>475</v>
      </c>
      <c r="D7" s="84" t="s">
        <v>145</v>
      </c>
      <c r="E7" s="1"/>
      <c r="F7" s="35"/>
      <c r="G7" s="37" t="s">
        <v>509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12">
        <v>22740.0013</v>
      </c>
      <c r="Q7" s="90">
        <v>1</v>
      </c>
      <c r="R7" s="93" t="s">
        <v>291</v>
      </c>
      <c r="S7" s="93"/>
    </row>
    <row r="8" spans="1:19" x14ac:dyDescent="0.25">
      <c r="A8" s="160"/>
      <c r="B8" s="3">
        <v>8</v>
      </c>
      <c r="C8" s="66" t="s">
        <v>450</v>
      </c>
      <c r="D8" s="84" t="s">
        <v>460</v>
      </c>
      <c r="E8" s="1"/>
      <c r="F8" s="35"/>
      <c r="G8" s="37" t="s">
        <v>510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8" t="s">
        <v>196</v>
      </c>
      <c r="Q8" s="90">
        <v>1</v>
      </c>
      <c r="R8" s="93" t="s">
        <v>196</v>
      </c>
      <c r="S8" s="93"/>
    </row>
    <row r="9" spans="1:19" x14ac:dyDescent="0.25">
      <c r="A9" s="160"/>
      <c r="B9" s="3">
        <v>2</v>
      </c>
      <c r="C9" s="66" t="s">
        <v>165</v>
      </c>
      <c r="D9" s="84" t="s">
        <v>445</v>
      </c>
      <c r="E9" s="1"/>
      <c r="F9" s="35"/>
      <c r="G9" s="35"/>
      <c r="H9" s="35"/>
      <c r="I9" s="35"/>
      <c r="L9" s="45"/>
      <c r="M9" s="45"/>
      <c r="N9" s="106" t="s">
        <v>609</v>
      </c>
      <c r="O9" s="45"/>
      <c r="P9" s="111" t="s">
        <v>196</v>
      </c>
      <c r="Q9" s="45"/>
      <c r="R9" s="6" t="s">
        <v>196</v>
      </c>
      <c r="S9" s="45"/>
    </row>
    <row r="10" spans="1:19" x14ac:dyDescent="0.25">
      <c r="A10" s="160"/>
      <c r="B10" s="3">
        <v>2</v>
      </c>
      <c r="C10" s="66" t="s">
        <v>468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8" t="s">
        <v>197</v>
      </c>
      <c r="Q10" s="90">
        <v>1</v>
      </c>
      <c r="R10" s="93" t="s">
        <v>197</v>
      </c>
      <c r="S10" s="93"/>
    </row>
    <row r="11" spans="1:19" x14ac:dyDescent="0.25">
      <c r="A11" s="160"/>
      <c r="B11" s="3">
        <v>2</v>
      </c>
      <c r="C11" s="66" t="s">
        <v>471</v>
      </c>
      <c r="D11" s="84" t="s">
        <v>488</v>
      </c>
      <c r="E11" s="1"/>
      <c r="F11" s="35"/>
      <c r="G11" s="35"/>
      <c r="H11" s="35"/>
      <c r="I11" s="35"/>
      <c r="L11" s="45"/>
      <c r="M11" s="45"/>
      <c r="N11" s="106" t="s">
        <v>613</v>
      </c>
      <c r="O11" s="45"/>
      <c r="P11" s="111" t="s">
        <v>197</v>
      </c>
      <c r="Q11" s="45"/>
      <c r="R11" s="6" t="s">
        <v>197</v>
      </c>
      <c r="S11" s="45"/>
    </row>
    <row r="12" spans="1:19" x14ac:dyDescent="0.25">
      <c r="A12" s="160"/>
      <c r="B12" s="3">
        <v>1</v>
      </c>
      <c r="C12" s="66" t="s">
        <v>446</v>
      </c>
      <c r="D12" s="84" t="s">
        <v>480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8" t="s">
        <v>198</v>
      </c>
      <c r="Q12" s="90">
        <v>1</v>
      </c>
      <c r="R12" s="93" t="s">
        <v>198</v>
      </c>
      <c r="S12" s="93"/>
    </row>
    <row r="13" spans="1:19" x14ac:dyDescent="0.25">
      <c r="A13" s="160"/>
      <c r="B13" s="3">
        <v>1</v>
      </c>
      <c r="C13" s="66" t="s">
        <v>438</v>
      </c>
      <c r="D13" s="84" t="s">
        <v>487</v>
      </c>
      <c r="E13" s="1"/>
      <c r="F13" s="35"/>
      <c r="G13" s="35"/>
      <c r="H13" s="35"/>
      <c r="I13" s="35"/>
      <c r="L13" s="45"/>
      <c r="M13" s="45"/>
      <c r="N13" s="106" t="s">
        <v>559</v>
      </c>
      <c r="O13" s="45"/>
      <c r="P13" s="111" t="s">
        <v>198</v>
      </c>
      <c r="Q13" s="45"/>
      <c r="R13" s="6" t="s">
        <v>198</v>
      </c>
      <c r="S13" s="45"/>
    </row>
    <row r="14" spans="1:19" x14ac:dyDescent="0.25">
      <c r="A14" s="160"/>
      <c r="B14" s="3">
        <v>2</v>
      </c>
      <c r="C14" s="66" t="s">
        <v>165</v>
      </c>
      <c r="D14" s="84" t="s">
        <v>448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8" t="s">
        <v>146</v>
      </c>
      <c r="Q14" s="90">
        <v>1</v>
      </c>
      <c r="R14" s="93" t="s">
        <v>146</v>
      </c>
      <c r="S14" s="93"/>
    </row>
    <row r="15" spans="1:19" x14ac:dyDescent="0.25">
      <c r="A15" s="160"/>
      <c r="B15" s="3">
        <v>1</v>
      </c>
      <c r="C15" s="66" t="s">
        <v>461</v>
      </c>
      <c r="D15" s="84" t="s">
        <v>486</v>
      </c>
      <c r="E15" s="1"/>
      <c r="F15" s="35"/>
      <c r="G15" s="35"/>
      <c r="H15" s="35"/>
      <c r="I15" s="35"/>
      <c r="L15" s="45"/>
      <c r="M15" s="45"/>
      <c r="N15" s="106" t="s">
        <v>608</v>
      </c>
      <c r="O15" s="45"/>
      <c r="P15" s="111" t="s">
        <v>146</v>
      </c>
      <c r="Q15" s="45"/>
      <c r="R15" s="6" t="s">
        <v>146</v>
      </c>
      <c r="S15" s="45"/>
    </row>
    <row r="16" spans="1:19" x14ac:dyDescent="0.25">
      <c r="A16" s="160"/>
      <c r="B16" s="3">
        <v>27</v>
      </c>
      <c r="C16" s="66" t="s">
        <v>454</v>
      </c>
      <c r="D16" s="84" t="s">
        <v>466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8" t="s">
        <v>210</v>
      </c>
      <c r="Q16" s="90">
        <v>1</v>
      </c>
      <c r="R16" s="93" t="s">
        <v>210</v>
      </c>
      <c r="S16" s="93"/>
    </row>
    <row r="17" spans="1:19" x14ac:dyDescent="0.25">
      <c r="A17" s="160"/>
      <c r="B17" s="3">
        <v>2</v>
      </c>
      <c r="C17" s="66" t="s">
        <v>446</v>
      </c>
      <c r="D17" s="84" t="s">
        <v>481</v>
      </c>
      <c r="E17" s="1"/>
      <c r="F17" s="35"/>
      <c r="G17" s="35"/>
      <c r="H17" s="35"/>
      <c r="I17" s="35"/>
      <c r="L17" s="45"/>
      <c r="M17" s="45"/>
      <c r="N17" s="106" t="s">
        <v>559</v>
      </c>
      <c r="O17" s="45"/>
      <c r="P17" s="111" t="s">
        <v>210</v>
      </c>
      <c r="Q17" s="45"/>
      <c r="R17" s="6" t="s">
        <v>210</v>
      </c>
      <c r="S17" s="45"/>
    </row>
    <row r="18" spans="1:19" x14ac:dyDescent="0.25">
      <c r="A18" s="160"/>
      <c r="B18" s="3">
        <v>1</v>
      </c>
      <c r="C18" s="66" t="s">
        <v>461</v>
      </c>
      <c r="D18" s="84" t="s">
        <v>484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8" t="s">
        <v>143</v>
      </c>
      <c r="Q18" s="90">
        <v>1</v>
      </c>
      <c r="R18" s="93" t="s">
        <v>143</v>
      </c>
      <c r="S18" s="93"/>
    </row>
    <row r="19" spans="1:19" x14ac:dyDescent="0.25">
      <c r="A19" s="160"/>
      <c r="B19" s="3">
        <v>51</v>
      </c>
      <c r="C19" s="66" t="s">
        <v>453</v>
      </c>
      <c r="D19" s="84" t="s">
        <v>464</v>
      </c>
      <c r="E19" s="1"/>
      <c r="F19" s="35"/>
      <c r="G19" s="35"/>
      <c r="H19" s="35"/>
      <c r="I19" s="35"/>
      <c r="L19" s="45"/>
      <c r="M19" s="45"/>
      <c r="N19" s="106" t="s">
        <v>559</v>
      </c>
      <c r="O19" s="45"/>
      <c r="P19" s="111" t="s">
        <v>143</v>
      </c>
      <c r="Q19" s="45"/>
      <c r="R19" s="6" t="s">
        <v>143</v>
      </c>
      <c r="S19" s="45"/>
    </row>
    <row r="20" spans="1:19" x14ac:dyDescent="0.25">
      <c r="A20" s="160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8" t="s">
        <v>295</v>
      </c>
      <c r="Q20" s="92">
        <v>2</v>
      </c>
      <c r="R20" s="93" t="s">
        <v>295</v>
      </c>
      <c r="S20" s="93"/>
    </row>
    <row r="21" spans="1:19" x14ac:dyDescent="0.25">
      <c r="A21" s="160"/>
      <c r="B21" s="3">
        <v>1</v>
      </c>
      <c r="C21" s="66" t="s">
        <v>516</v>
      </c>
      <c r="D21" s="84" t="s">
        <v>441</v>
      </c>
      <c r="E21" s="1"/>
      <c r="F21" s="35"/>
      <c r="G21" s="35"/>
      <c r="H21" s="35"/>
      <c r="I21" s="35"/>
      <c r="L21" s="45"/>
      <c r="M21" s="45"/>
      <c r="N21" s="106" t="s">
        <v>559</v>
      </c>
      <c r="O21" s="45"/>
      <c r="P21" s="111" t="s">
        <v>295</v>
      </c>
      <c r="Q21" s="45"/>
      <c r="R21" s="6" t="s">
        <v>295</v>
      </c>
      <c r="S21" s="45"/>
    </row>
    <row r="22" spans="1:19" x14ac:dyDescent="0.25">
      <c r="A22" s="160"/>
      <c r="B22" s="3">
        <v>4</v>
      </c>
      <c r="C22" s="66" t="s">
        <v>465</v>
      </c>
      <c r="D22" s="84" t="s">
        <v>493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8" t="s">
        <v>158</v>
      </c>
      <c r="Q22" s="90">
        <v>1</v>
      </c>
      <c r="R22" s="93" t="s">
        <v>158</v>
      </c>
      <c r="S22" s="93"/>
    </row>
    <row r="23" spans="1:19" x14ac:dyDescent="0.25">
      <c r="A23" s="160"/>
      <c r="B23" s="3">
        <v>2</v>
      </c>
      <c r="C23" s="66" t="s">
        <v>165</v>
      </c>
      <c r="D23" s="84" t="s">
        <v>483</v>
      </c>
      <c r="E23" s="1"/>
      <c r="F23" s="35"/>
      <c r="G23" s="35"/>
      <c r="H23" s="35"/>
      <c r="I23" s="35"/>
      <c r="L23" s="45"/>
      <c r="M23" s="45"/>
      <c r="N23" s="106" t="s">
        <v>537</v>
      </c>
      <c r="O23" s="45"/>
      <c r="P23" s="111" t="s">
        <v>158</v>
      </c>
      <c r="Q23" s="45"/>
      <c r="R23" s="6" t="s">
        <v>158</v>
      </c>
      <c r="S23" s="45"/>
    </row>
    <row r="24" spans="1:19" x14ac:dyDescent="0.25">
      <c r="A24" s="160"/>
      <c r="B24" s="3">
        <v>2</v>
      </c>
      <c r="C24" s="66" t="s">
        <v>471</v>
      </c>
      <c r="D24" s="84" t="s">
        <v>489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8" t="s">
        <v>145</v>
      </c>
      <c r="Q24" s="90">
        <v>1</v>
      </c>
      <c r="R24" s="93" t="s">
        <v>145</v>
      </c>
      <c r="S24" s="93"/>
    </row>
    <row r="25" spans="1:19" x14ac:dyDescent="0.25">
      <c r="A25" s="160"/>
      <c r="B25" s="3">
        <v>1</v>
      </c>
      <c r="C25" s="66" t="s">
        <v>446</v>
      </c>
      <c r="D25" s="84" t="s">
        <v>478</v>
      </c>
      <c r="E25" s="1"/>
      <c r="F25" s="35"/>
      <c r="G25" s="35"/>
      <c r="H25" s="35"/>
      <c r="I25" s="35"/>
      <c r="L25" s="45"/>
      <c r="M25" s="45"/>
      <c r="N25" s="106" t="s">
        <v>539</v>
      </c>
      <c r="O25" s="45"/>
      <c r="P25" s="111" t="s">
        <v>145</v>
      </c>
      <c r="Q25" s="45"/>
      <c r="R25" s="6" t="s">
        <v>145</v>
      </c>
      <c r="S25" s="45"/>
    </row>
    <row r="26" spans="1:19" x14ac:dyDescent="0.25">
      <c r="A26" s="160"/>
      <c r="B26" s="3">
        <v>1</v>
      </c>
      <c r="C26" s="66" t="s">
        <v>461</v>
      </c>
      <c r="D26" s="84" t="s">
        <v>485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8" t="s">
        <v>144</v>
      </c>
      <c r="Q26" s="90">
        <v>1</v>
      </c>
      <c r="R26" s="93" t="s">
        <v>144</v>
      </c>
      <c r="S26" s="93"/>
    </row>
    <row r="27" spans="1:19" x14ac:dyDescent="0.25">
      <c r="A27" s="160"/>
      <c r="B27" s="3">
        <v>2</v>
      </c>
      <c r="C27" s="66" t="s">
        <v>446</v>
      </c>
      <c r="D27" s="84" t="s">
        <v>476</v>
      </c>
      <c r="E27" s="1"/>
      <c r="F27" s="35"/>
      <c r="G27" s="35"/>
      <c r="H27" s="35"/>
      <c r="I27" s="35"/>
      <c r="L27" s="45"/>
      <c r="M27" s="45"/>
      <c r="N27" s="106" t="s">
        <v>600</v>
      </c>
      <c r="O27" s="45"/>
      <c r="P27" s="111" t="s">
        <v>144</v>
      </c>
      <c r="Q27" s="45"/>
      <c r="R27" s="6" t="s">
        <v>144</v>
      </c>
      <c r="S27" s="45"/>
    </row>
    <row r="28" spans="1:19" x14ac:dyDescent="0.25">
      <c r="A28" s="160"/>
      <c r="B28" s="3">
        <v>2</v>
      </c>
      <c r="C28" s="66" t="s">
        <v>479</v>
      </c>
      <c r="D28" s="84" t="s">
        <v>490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8" t="s">
        <v>7</v>
      </c>
      <c r="Q28" s="90">
        <v>1</v>
      </c>
      <c r="R28" s="93" t="s">
        <v>7</v>
      </c>
      <c r="S28" s="93"/>
    </row>
    <row r="29" spans="1:19" x14ac:dyDescent="0.25">
      <c r="A29" s="160"/>
      <c r="B29" s="3">
        <v>2</v>
      </c>
      <c r="C29" s="66" t="s">
        <v>444</v>
      </c>
      <c r="D29" s="84" t="s">
        <v>443</v>
      </c>
      <c r="E29" s="1"/>
      <c r="F29" s="35"/>
      <c r="G29" s="35"/>
      <c r="H29" s="35"/>
      <c r="I29" s="35"/>
      <c r="L29" s="45"/>
      <c r="M29" s="45"/>
      <c r="N29" s="106" t="s">
        <v>602</v>
      </c>
      <c r="O29" s="45"/>
      <c r="P29" s="111" t="s">
        <v>7</v>
      </c>
      <c r="Q29" s="45"/>
      <c r="R29" s="6" t="s">
        <v>7</v>
      </c>
      <c r="S29" s="45"/>
    </row>
    <row r="30" spans="1:19" x14ac:dyDescent="0.25">
      <c r="A30" s="160"/>
      <c r="B30" s="3">
        <v>2</v>
      </c>
      <c r="C30" s="66" t="s">
        <v>440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8" t="s">
        <v>99</v>
      </c>
      <c r="Q30" s="90">
        <v>1</v>
      </c>
      <c r="R30" s="93" t="s">
        <v>99</v>
      </c>
      <c r="S30" s="93"/>
    </row>
    <row r="31" spans="1:19" x14ac:dyDescent="0.25">
      <c r="A31" s="160"/>
      <c r="B31" s="3">
        <v>1</v>
      </c>
      <c r="C31" s="66" t="s">
        <v>447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6" t="s">
        <v>602</v>
      </c>
      <c r="O31" s="45"/>
      <c r="P31" s="111" t="s">
        <v>99</v>
      </c>
      <c r="Q31" s="45"/>
      <c r="R31" s="6" t="s">
        <v>99</v>
      </c>
      <c r="S31" s="45"/>
    </row>
    <row r="32" spans="1:19" x14ac:dyDescent="0.25">
      <c r="A32" s="160"/>
      <c r="B32" s="3">
        <v>3</v>
      </c>
      <c r="C32" s="66" t="s">
        <v>447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8" t="s">
        <v>149</v>
      </c>
      <c r="Q32" s="90">
        <v>1</v>
      </c>
      <c r="R32" s="93" t="s">
        <v>149</v>
      </c>
      <c r="S32" s="93"/>
    </row>
    <row r="33" spans="1:19" x14ac:dyDescent="0.25">
      <c r="A33" s="160"/>
      <c r="B33" s="3">
        <v>4</v>
      </c>
      <c r="C33" s="66" t="s">
        <v>455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6" t="s">
        <v>447</v>
      </c>
      <c r="O33" s="45"/>
      <c r="P33" s="111" t="s">
        <v>149</v>
      </c>
      <c r="Q33" s="45"/>
      <c r="R33" s="6" t="s">
        <v>149</v>
      </c>
      <c r="S33" s="45"/>
    </row>
    <row r="34" spans="1:19" x14ac:dyDescent="0.25">
      <c r="A34" s="160"/>
      <c r="B34" s="3">
        <v>1</v>
      </c>
      <c r="C34" s="66" t="s">
        <v>465</v>
      </c>
      <c r="D34" s="84" t="s">
        <v>491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8" t="s">
        <v>148</v>
      </c>
      <c r="Q34" s="90">
        <v>1</v>
      </c>
      <c r="R34" s="93" t="s">
        <v>148</v>
      </c>
      <c r="S34" s="93"/>
    </row>
    <row r="35" spans="1:19" x14ac:dyDescent="0.25">
      <c r="A35" s="160"/>
      <c r="B35" s="3">
        <v>1</v>
      </c>
      <c r="C35" s="66" t="s">
        <v>465</v>
      </c>
      <c r="D35" s="84" t="s">
        <v>492</v>
      </c>
      <c r="E35" s="1"/>
      <c r="F35" s="35"/>
      <c r="G35" s="35"/>
      <c r="H35" s="35"/>
      <c r="I35" s="35"/>
      <c r="L35" s="45"/>
      <c r="M35" s="45"/>
      <c r="N35" s="106" t="s">
        <v>447</v>
      </c>
      <c r="O35" s="45"/>
      <c r="P35" s="111" t="s">
        <v>148</v>
      </c>
      <c r="Q35" s="45"/>
      <c r="R35" s="6" t="s">
        <v>148</v>
      </c>
      <c r="S35" s="45"/>
    </row>
    <row r="36" spans="1:19" x14ac:dyDescent="0.25">
      <c r="A36" s="160"/>
      <c r="B36" s="3">
        <v>4</v>
      </c>
      <c r="C36" s="66" t="s">
        <v>442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8" t="s">
        <v>154</v>
      </c>
      <c r="Q36" s="90">
        <v>1</v>
      </c>
      <c r="R36" s="93" t="s">
        <v>154</v>
      </c>
      <c r="S36" s="93"/>
    </row>
    <row r="37" spans="1:19" x14ac:dyDescent="0.25">
      <c r="A37" s="160"/>
      <c r="B37" s="3">
        <v>6</v>
      </c>
      <c r="C37" s="66" t="s">
        <v>467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6" t="s">
        <v>439</v>
      </c>
      <c r="O37" s="45"/>
      <c r="P37" s="111" t="s">
        <v>154</v>
      </c>
      <c r="Q37" s="45"/>
      <c r="R37" s="6" t="s">
        <v>154</v>
      </c>
      <c r="S37" s="45"/>
    </row>
    <row r="38" spans="1:19" x14ac:dyDescent="0.25">
      <c r="A38" s="160"/>
      <c r="B38" s="3">
        <v>4</v>
      </c>
      <c r="C38" s="66" t="s">
        <v>482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8" t="s">
        <v>156</v>
      </c>
      <c r="Q38" s="90">
        <v>1</v>
      </c>
      <c r="R38" s="93" t="s">
        <v>156</v>
      </c>
      <c r="S38" s="93"/>
    </row>
    <row r="39" spans="1:19" x14ac:dyDescent="0.25">
      <c r="A39" s="160"/>
      <c r="B39" s="3">
        <v>1</v>
      </c>
      <c r="C39" s="66" t="s">
        <v>459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6" t="s">
        <v>439</v>
      </c>
      <c r="O39" s="45"/>
      <c r="P39" s="111" t="s">
        <v>156</v>
      </c>
      <c r="Q39" s="45"/>
      <c r="R39" s="6" t="s">
        <v>156</v>
      </c>
      <c r="S39" s="45"/>
    </row>
    <row r="40" spans="1:19" x14ac:dyDescent="0.25">
      <c r="A40" s="160"/>
      <c r="B40" s="3">
        <v>1</v>
      </c>
      <c r="C40" s="66" t="s">
        <v>459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8" t="s">
        <v>155</v>
      </c>
      <c r="Q40" s="90">
        <v>1</v>
      </c>
      <c r="R40" s="93" t="s">
        <v>155</v>
      </c>
      <c r="S40" s="93"/>
    </row>
    <row r="41" spans="1:19" x14ac:dyDescent="0.25">
      <c r="A41" s="160"/>
      <c r="B41" s="3">
        <v>4</v>
      </c>
      <c r="C41" s="66" t="s">
        <v>439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6" t="s">
        <v>468</v>
      </c>
      <c r="O41" s="45"/>
      <c r="P41" s="111" t="s">
        <v>155</v>
      </c>
      <c r="Q41" s="45"/>
      <c r="R41" s="6" t="s">
        <v>155</v>
      </c>
      <c r="S41" s="45"/>
    </row>
    <row r="42" spans="1:19" x14ac:dyDescent="0.25">
      <c r="A42" s="160"/>
      <c r="B42" s="3">
        <v>8</v>
      </c>
      <c r="C42" s="66" t="s">
        <v>468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8" t="s">
        <v>157</v>
      </c>
      <c r="Q42" s="90">
        <v>1</v>
      </c>
      <c r="R42" s="93" t="s">
        <v>157</v>
      </c>
      <c r="S42" s="93"/>
    </row>
    <row r="43" spans="1:19" x14ac:dyDescent="0.25">
      <c r="A43" s="160"/>
      <c r="B43" s="3">
        <v>1</v>
      </c>
      <c r="C43" s="66" t="s">
        <v>439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6" t="s">
        <v>468</v>
      </c>
      <c r="O43" s="45"/>
      <c r="P43" s="111" t="s">
        <v>157</v>
      </c>
      <c r="Q43" s="45"/>
      <c r="R43" s="6" t="s">
        <v>157</v>
      </c>
      <c r="S43" s="45"/>
    </row>
    <row r="44" spans="1:19" x14ac:dyDescent="0.25">
      <c r="A44" s="160"/>
      <c r="B44" s="3">
        <v>2</v>
      </c>
      <c r="C44" s="66" t="s">
        <v>468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8" t="s">
        <v>153</v>
      </c>
      <c r="Q44" s="90">
        <v>1</v>
      </c>
      <c r="R44" s="93" t="s">
        <v>153</v>
      </c>
      <c r="S44" s="93"/>
    </row>
    <row r="45" spans="1:19" x14ac:dyDescent="0.25">
      <c r="A45" s="160"/>
      <c r="B45" s="3">
        <v>1</v>
      </c>
      <c r="C45" s="66" t="s">
        <v>473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6" t="s">
        <v>482</v>
      </c>
      <c r="O45" s="45"/>
      <c r="P45" s="111" t="s">
        <v>153</v>
      </c>
      <c r="Q45" s="45"/>
      <c r="R45" s="6" t="s">
        <v>153</v>
      </c>
      <c r="S45" s="45"/>
    </row>
    <row r="46" spans="1:19" x14ac:dyDescent="0.25">
      <c r="A46" s="160"/>
      <c r="B46" s="3">
        <v>10</v>
      </c>
      <c r="C46" s="66" t="s">
        <v>468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8" t="s">
        <v>159</v>
      </c>
      <c r="Q46" s="90">
        <v>1</v>
      </c>
      <c r="R46" s="93" t="s">
        <v>159</v>
      </c>
      <c r="S46" s="93"/>
    </row>
    <row r="47" spans="1:19" x14ac:dyDescent="0.25">
      <c r="A47" s="160"/>
      <c r="B47" s="3">
        <v>34</v>
      </c>
      <c r="C47" s="66" t="s">
        <v>449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6" t="s">
        <v>619</v>
      </c>
      <c r="O47" s="45"/>
      <c r="P47" s="111" t="s">
        <v>159</v>
      </c>
      <c r="Q47" s="45"/>
      <c r="R47" s="6" t="s">
        <v>159</v>
      </c>
      <c r="S47" s="45"/>
    </row>
    <row r="48" spans="1:19" x14ac:dyDescent="0.25">
      <c r="A48" s="160"/>
      <c r="B48" s="3">
        <v>9</v>
      </c>
      <c r="C48" s="66" t="s">
        <v>451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8" t="s">
        <v>199</v>
      </c>
      <c r="Q48" s="90">
        <v>1</v>
      </c>
      <c r="R48" s="93" t="s">
        <v>199</v>
      </c>
      <c r="S48" s="93"/>
    </row>
    <row r="49" spans="1:19" x14ac:dyDescent="0.25">
      <c r="A49" s="160"/>
      <c r="B49" s="3">
        <v>3</v>
      </c>
      <c r="C49" s="66" t="s">
        <v>452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6" t="s">
        <v>601</v>
      </c>
      <c r="O49" s="45"/>
      <c r="P49" s="111" t="s">
        <v>199</v>
      </c>
      <c r="Q49" s="45"/>
      <c r="R49" s="6" t="s">
        <v>199</v>
      </c>
      <c r="S49" s="45"/>
    </row>
    <row r="50" spans="1:19" x14ac:dyDescent="0.25">
      <c r="A50" s="160" t="s">
        <v>501</v>
      </c>
      <c r="B50" s="3">
        <v>1</v>
      </c>
      <c r="C50" s="58" t="s">
        <v>456</v>
      </c>
      <c r="D50" s="58" t="s">
        <v>295</v>
      </c>
      <c r="E50" s="7" t="s">
        <v>517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8" t="s">
        <v>160</v>
      </c>
      <c r="Q50" s="90">
        <v>1</v>
      </c>
      <c r="R50" s="93" t="s">
        <v>160</v>
      </c>
      <c r="S50" s="93"/>
    </row>
    <row r="51" spans="1:19" x14ac:dyDescent="0.25">
      <c r="A51" s="160"/>
      <c r="B51" s="3">
        <v>1</v>
      </c>
      <c r="C51" s="58" t="s">
        <v>456</v>
      </c>
      <c r="D51" s="58" t="s">
        <v>295</v>
      </c>
      <c r="E51" s="7" t="s">
        <v>517</v>
      </c>
      <c r="F51" s="35"/>
      <c r="G51" s="35"/>
      <c r="H51" s="35"/>
      <c r="I51" s="35"/>
      <c r="N51" s="106" t="s">
        <v>620</v>
      </c>
      <c r="P51" s="111" t="s">
        <v>160</v>
      </c>
      <c r="R51" s="6" t="s">
        <v>160</v>
      </c>
    </row>
    <row r="52" spans="1:19" x14ac:dyDescent="0.25">
      <c r="A52" s="160"/>
      <c r="B52" s="3">
        <v>1</v>
      </c>
      <c r="C52" s="58" t="s">
        <v>456</v>
      </c>
      <c r="D52" s="58" t="s">
        <v>295</v>
      </c>
      <c r="E52" s="7" t="s">
        <v>517</v>
      </c>
      <c r="F52" s="35"/>
      <c r="G52" s="35"/>
      <c r="H52" s="35"/>
      <c r="I52" s="35"/>
      <c r="L52" s="107" t="s">
        <v>169</v>
      </c>
      <c r="M52" s="108"/>
      <c r="N52" s="87"/>
      <c r="O52" s="108"/>
      <c r="P52" s="98" t="s">
        <v>161</v>
      </c>
      <c r="Q52" s="109">
        <v>1</v>
      </c>
      <c r="R52" s="93" t="s">
        <v>161</v>
      </c>
      <c r="S52" s="110"/>
    </row>
    <row r="53" spans="1:19" x14ac:dyDescent="0.25">
      <c r="A53" s="160"/>
      <c r="B53" s="3">
        <v>1</v>
      </c>
      <c r="C53" s="58" t="s">
        <v>456</v>
      </c>
      <c r="D53" s="58" t="s">
        <v>295</v>
      </c>
      <c r="E53" s="7" t="s">
        <v>517</v>
      </c>
      <c r="F53" s="35"/>
      <c r="G53" s="35"/>
      <c r="H53" s="35"/>
      <c r="I53" s="35"/>
      <c r="N53" s="106" t="s">
        <v>621</v>
      </c>
      <c r="P53" s="111" t="s">
        <v>161</v>
      </c>
      <c r="R53" s="6" t="s">
        <v>161</v>
      </c>
    </row>
    <row r="54" spans="1:19" x14ac:dyDescent="0.25">
      <c r="A54" s="160"/>
      <c r="B54" s="3">
        <v>4</v>
      </c>
      <c r="C54" s="58" t="s">
        <v>456</v>
      </c>
      <c r="D54" s="58" t="s">
        <v>295</v>
      </c>
      <c r="E54" s="7" t="s">
        <v>517</v>
      </c>
      <c r="F54" s="35"/>
      <c r="G54" s="35"/>
      <c r="H54" s="35"/>
      <c r="I54" s="35"/>
      <c r="L54" s="107" t="s">
        <v>169</v>
      </c>
      <c r="M54" s="108"/>
      <c r="N54" s="87"/>
      <c r="O54" s="108"/>
      <c r="P54" s="98" t="s">
        <v>200</v>
      </c>
      <c r="Q54" s="109">
        <v>1</v>
      </c>
      <c r="R54" s="93" t="s">
        <v>200</v>
      </c>
      <c r="S54" s="110"/>
    </row>
    <row r="55" spans="1:19" x14ac:dyDescent="0.25">
      <c r="A55" s="163" t="s">
        <v>504</v>
      </c>
      <c r="B55" s="67"/>
      <c r="C55" s="55"/>
      <c r="D55" s="55"/>
      <c r="E55" s="67"/>
      <c r="F55" s="35"/>
      <c r="G55" s="35"/>
      <c r="H55" s="35"/>
      <c r="I55" s="35"/>
      <c r="N55" s="106" t="s">
        <v>607</v>
      </c>
      <c r="P55" s="111" t="s">
        <v>200</v>
      </c>
      <c r="R55" s="6" t="s">
        <v>200</v>
      </c>
    </row>
    <row r="56" spans="1:19" x14ac:dyDescent="0.25">
      <c r="A56" s="164"/>
      <c r="B56" s="67"/>
      <c r="C56" s="55"/>
      <c r="D56" s="55"/>
      <c r="E56" s="67"/>
      <c r="F56" s="35"/>
      <c r="G56" s="35"/>
      <c r="H56" s="35"/>
      <c r="I56" s="35"/>
      <c r="L56" s="107" t="s">
        <v>169</v>
      </c>
      <c r="M56" s="108"/>
      <c r="N56" s="87"/>
      <c r="O56" s="108"/>
      <c r="P56" s="98" t="s">
        <v>201</v>
      </c>
      <c r="Q56" s="109">
        <v>1</v>
      </c>
      <c r="R56" s="93" t="s">
        <v>201</v>
      </c>
      <c r="S56" s="110"/>
    </row>
    <row r="57" spans="1:19" x14ac:dyDescent="0.25">
      <c r="A57" s="164"/>
      <c r="B57" s="67"/>
      <c r="C57" s="55"/>
      <c r="D57" s="55"/>
      <c r="E57" s="67"/>
      <c r="F57" s="35"/>
      <c r="G57" s="35"/>
      <c r="H57" s="35"/>
      <c r="I57" s="35"/>
      <c r="N57" s="106" t="s">
        <v>606</v>
      </c>
      <c r="P57" s="111" t="s">
        <v>201</v>
      </c>
      <c r="R57" s="6" t="s">
        <v>201</v>
      </c>
    </row>
    <row r="58" spans="1:19" x14ac:dyDescent="0.25">
      <c r="A58" s="164"/>
      <c r="B58" s="67"/>
      <c r="C58" s="55"/>
      <c r="D58" s="55"/>
      <c r="E58" s="67"/>
      <c r="F58" s="35"/>
      <c r="G58" s="35"/>
      <c r="H58" s="35"/>
      <c r="I58" s="35"/>
      <c r="L58" s="107" t="s">
        <v>169</v>
      </c>
      <c r="M58" s="108"/>
      <c r="N58" s="87"/>
      <c r="O58" s="108"/>
      <c r="P58" s="98" t="s">
        <v>152</v>
      </c>
      <c r="Q58" s="109">
        <v>1</v>
      </c>
      <c r="R58" s="93" t="s">
        <v>152</v>
      </c>
      <c r="S58" s="110"/>
    </row>
    <row r="59" spans="1:19" x14ac:dyDescent="0.25">
      <c r="A59" s="164"/>
      <c r="B59" s="67"/>
      <c r="C59" s="55"/>
      <c r="D59" s="55"/>
      <c r="E59" s="67"/>
      <c r="F59" s="35"/>
      <c r="G59" s="35"/>
      <c r="H59" s="35"/>
      <c r="I59" s="35"/>
      <c r="N59" s="106" t="s">
        <v>618</v>
      </c>
      <c r="P59" s="111" t="s">
        <v>152</v>
      </c>
      <c r="R59" s="6" t="s">
        <v>152</v>
      </c>
    </row>
    <row r="60" spans="1:19" x14ac:dyDescent="0.25">
      <c r="A60" s="165"/>
      <c r="B60" s="67"/>
      <c r="C60" s="55"/>
      <c r="D60" s="55"/>
      <c r="E60" s="67"/>
      <c r="F60" s="35"/>
      <c r="G60" s="35"/>
      <c r="H60" s="35"/>
      <c r="I60" s="35"/>
      <c r="L60" s="107" t="s">
        <v>169</v>
      </c>
      <c r="M60" s="108"/>
      <c r="N60" s="87"/>
      <c r="O60" s="108"/>
      <c r="P60" s="98" t="s">
        <v>226</v>
      </c>
      <c r="Q60" s="109">
        <v>1</v>
      </c>
      <c r="R60" s="93" t="s">
        <v>226</v>
      </c>
      <c r="S60" s="110"/>
    </row>
    <row r="61" spans="1:19" x14ac:dyDescent="0.25">
      <c r="A61" s="160" t="s">
        <v>502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6" t="s">
        <v>604</v>
      </c>
      <c r="P61" s="111" t="s">
        <v>226</v>
      </c>
      <c r="R61" s="6" t="s">
        <v>226</v>
      </c>
    </row>
    <row r="62" spans="1:19" x14ac:dyDescent="0.25">
      <c r="A62" s="160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7" t="s">
        <v>169</v>
      </c>
      <c r="M62" s="108"/>
      <c r="N62" s="87"/>
      <c r="O62" s="108"/>
      <c r="P62" s="98" t="s">
        <v>195</v>
      </c>
      <c r="Q62" s="109">
        <v>1</v>
      </c>
      <c r="R62" s="93" t="s">
        <v>195</v>
      </c>
      <c r="S62" s="110"/>
    </row>
    <row r="63" spans="1:19" x14ac:dyDescent="0.25">
      <c r="A63" s="160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6" t="s">
        <v>604</v>
      </c>
      <c r="P63" s="111" t="s">
        <v>195</v>
      </c>
      <c r="R63" s="6" t="s">
        <v>195</v>
      </c>
    </row>
    <row r="64" spans="1:19" x14ac:dyDescent="0.25">
      <c r="A64" s="160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6" t="s">
        <v>604</v>
      </c>
      <c r="P64" s="111" t="s">
        <v>622</v>
      </c>
      <c r="R64" s="6" t="s">
        <v>622</v>
      </c>
    </row>
    <row r="65" spans="1:19" x14ac:dyDescent="0.25">
      <c r="A65" s="160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7" t="s">
        <v>169</v>
      </c>
      <c r="M65" s="108"/>
      <c r="N65" s="87"/>
      <c r="O65" s="108"/>
      <c r="P65" s="98" t="s">
        <v>202</v>
      </c>
      <c r="Q65" s="109">
        <v>1</v>
      </c>
      <c r="R65" s="93" t="s">
        <v>202</v>
      </c>
      <c r="S65" s="110"/>
    </row>
    <row r="66" spans="1:19" x14ac:dyDescent="0.25">
      <c r="A66" s="160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7" t="s">
        <v>169</v>
      </c>
      <c r="M66" s="108"/>
      <c r="N66" s="87"/>
      <c r="O66" s="108"/>
      <c r="P66" s="98" t="s">
        <v>270</v>
      </c>
      <c r="Q66" s="109">
        <v>1</v>
      </c>
      <c r="R66" s="93" t="s">
        <v>270</v>
      </c>
      <c r="S66" s="110"/>
    </row>
    <row r="67" spans="1:19" x14ac:dyDescent="0.25">
      <c r="A67" s="160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6" t="s">
        <v>604</v>
      </c>
      <c r="P67" s="111" t="s">
        <v>270</v>
      </c>
      <c r="R67" s="6" t="s">
        <v>270</v>
      </c>
    </row>
    <row r="68" spans="1:19" x14ac:dyDescent="0.25">
      <c r="A68" s="160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7" t="s">
        <v>169</v>
      </c>
      <c r="M68" s="108"/>
      <c r="N68" s="87"/>
      <c r="O68" s="108"/>
      <c r="P68" s="98" t="s">
        <v>271</v>
      </c>
      <c r="Q68" s="109">
        <v>1</v>
      </c>
      <c r="R68" s="93" t="s">
        <v>271</v>
      </c>
      <c r="S68" s="110"/>
    </row>
    <row r="69" spans="1:19" x14ac:dyDescent="0.25">
      <c r="A69" s="160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6" t="s">
        <v>611</v>
      </c>
      <c r="P69" s="111" t="s">
        <v>271</v>
      </c>
      <c r="R69" s="6" t="s">
        <v>271</v>
      </c>
    </row>
    <row r="70" spans="1:19" x14ac:dyDescent="0.25">
      <c r="A70" s="160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7" t="s">
        <v>169</v>
      </c>
      <c r="M70" s="108"/>
      <c r="N70" s="87"/>
      <c r="O70" s="108"/>
      <c r="P70" s="98" t="s">
        <v>272</v>
      </c>
      <c r="Q70" s="109">
        <v>1</v>
      </c>
      <c r="R70" s="93" t="s">
        <v>272</v>
      </c>
      <c r="S70" s="110"/>
    </row>
    <row r="71" spans="1:19" x14ac:dyDescent="0.25">
      <c r="A71" s="160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6" t="s">
        <v>605</v>
      </c>
      <c r="P71" s="111" t="s">
        <v>272</v>
      </c>
      <c r="R71" s="6" t="s">
        <v>272</v>
      </c>
    </row>
    <row r="72" spans="1:19" x14ac:dyDescent="0.25">
      <c r="A72" s="160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7" t="s">
        <v>169</v>
      </c>
      <c r="M72" s="108"/>
      <c r="N72" s="87"/>
      <c r="O72" s="108"/>
      <c r="P72" s="98" t="s">
        <v>203</v>
      </c>
      <c r="Q72" s="109">
        <v>1</v>
      </c>
      <c r="R72" s="93" t="s">
        <v>203</v>
      </c>
      <c r="S72" s="110"/>
    </row>
    <row r="73" spans="1:19" x14ac:dyDescent="0.25">
      <c r="A73" s="160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6" t="s">
        <v>605</v>
      </c>
      <c r="P73" s="111" t="s">
        <v>203</v>
      </c>
      <c r="R73" s="6" t="s">
        <v>203</v>
      </c>
    </row>
    <row r="74" spans="1:19" x14ac:dyDescent="0.25">
      <c r="A74" s="160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7" t="s">
        <v>169</v>
      </c>
      <c r="M74" s="108"/>
      <c r="N74" s="87"/>
      <c r="O74" s="108"/>
      <c r="P74" s="98" t="s">
        <v>273</v>
      </c>
      <c r="Q74" s="109">
        <v>1</v>
      </c>
      <c r="R74" s="93" t="s">
        <v>273</v>
      </c>
      <c r="S74" s="110"/>
    </row>
    <row r="75" spans="1:19" x14ac:dyDescent="0.25">
      <c r="A75" s="160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6" t="s">
        <v>461</v>
      </c>
      <c r="P75" s="111" t="s">
        <v>273</v>
      </c>
      <c r="R75" s="6" t="s">
        <v>273</v>
      </c>
    </row>
    <row r="76" spans="1:19" x14ac:dyDescent="0.25">
      <c r="A76" s="160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6" t="s">
        <v>605</v>
      </c>
      <c r="P76" s="111" t="s">
        <v>623</v>
      </c>
      <c r="R76" s="6" t="s">
        <v>623</v>
      </c>
    </row>
    <row r="77" spans="1:19" x14ac:dyDescent="0.25">
      <c r="A77" s="160"/>
      <c r="B77" s="3">
        <v>1</v>
      </c>
      <c r="C77" s="62" t="s">
        <v>475</v>
      </c>
      <c r="D77" s="62"/>
      <c r="E77" s="7"/>
      <c r="F77" s="35"/>
      <c r="G77" s="35"/>
      <c r="H77" s="35"/>
      <c r="I77" s="35"/>
      <c r="L77" s="107" t="s">
        <v>169</v>
      </c>
      <c r="M77" s="108"/>
      <c r="N77" s="87"/>
      <c r="O77" s="108"/>
      <c r="P77" s="98" t="s">
        <v>274</v>
      </c>
      <c r="Q77" s="109">
        <v>1</v>
      </c>
      <c r="R77" s="93" t="s">
        <v>274</v>
      </c>
      <c r="S77" s="110"/>
    </row>
    <row r="78" spans="1:19" x14ac:dyDescent="0.25">
      <c r="A78" s="160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7" t="s">
        <v>169</v>
      </c>
      <c r="M78" s="108"/>
      <c r="N78" s="87"/>
      <c r="O78" s="108"/>
      <c r="P78" s="98" t="s">
        <v>204</v>
      </c>
      <c r="Q78" s="109">
        <v>1</v>
      </c>
      <c r="R78" s="93" t="s">
        <v>204</v>
      </c>
      <c r="S78" s="110"/>
    </row>
    <row r="79" spans="1:19" x14ac:dyDescent="0.25">
      <c r="A79" s="160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6" t="s">
        <v>603</v>
      </c>
      <c r="P79" s="111" t="s">
        <v>204</v>
      </c>
      <c r="R79" s="6" t="s">
        <v>204</v>
      </c>
    </row>
    <row r="80" spans="1:19" x14ac:dyDescent="0.25">
      <c r="A80" s="160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7" t="s">
        <v>169</v>
      </c>
      <c r="M80" s="108"/>
      <c r="N80" s="87"/>
      <c r="O80" s="108"/>
      <c r="P80" s="98" t="s">
        <v>205</v>
      </c>
      <c r="Q80" s="109">
        <v>1</v>
      </c>
      <c r="R80" s="93" t="s">
        <v>205</v>
      </c>
      <c r="S80" s="110"/>
    </row>
    <row r="81" spans="1:19" x14ac:dyDescent="0.25">
      <c r="A81" s="160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6" t="s">
        <v>603</v>
      </c>
      <c r="P81" s="111" t="s">
        <v>205</v>
      </c>
      <c r="R81" s="6" t="s">
        <v>205</v>
      </c>
    </row>
    <row r="82" spans="1:19" x14ac:dyDescent="0.25">
      <c r="A82" s="160"/>
      <c r="B82" s="3">
        <v>2</v>
      </c>
      <c r="C82" s="62" t="s">
        <v>463</v>
      </c>
      <c r="D82" s="62" t="s">
        <v>469</v>
      </c>
      <c r="E82" s="7"/>
      <c r="F82" s="35"/>
      <c r="G82" s="35"/>
      <c r="H82" s="35"/>
      <c r="I82" s="35"/>
      <c r="L82" s="107" t="s">
        <v>169</v>
      </c>
      <c r="M82" s="108"/>
      <c r="N82" s="87"/>
      <c r="O82" s="108"/>
      <c r="P82" s="98" t="s">
        <v>142</v>
      </c>
      <c r="Q82" s="109">
        <v>1</v>
      </c>
      <c r="R82" s="93" t="s">
        <v>142</v>
      </c>
      <c r="S82" s="110"/>
    </row>
    <row r="83" spans="1:19" x14ac:dyDescent="0.25">
      <c r="A83" s="160"/>
      <c r="B83" s="3">
        <v>2</v>
      </c>
      <c r="C83" s="62" t="s">
        <v>458</v>
      </c>
      <c r="D83" s="62" t="s">
        <v>470</v>
      </c>
      <c r="E83" s="7"/>
      <c r="F83" s="35"/>
      <c r="G83" s="35"/>
      <c r="H83" s="35"/>
      <c r="I83" s="35"/>
      <c r="N83" s="106" t="s">
        <v>599</v>
      </c>
      <c r="P83" s="111" t="s">
        <v>142</v>
      </c>
      <c r="R83" s="6" t="s">
        <v>142</v>
      </c>
    </row>
    <row r="84" spans="1:19" x14ac:dyDescent="0.25">
      <c r="A84" s="160"/>
      <c r="B84" s="3">
        <v>12</v>
      </c>
      <c r="C84" s="62" t="s">
        <v>477</v>
      </c>
      <c r="D84" s="62" t="s">
        <v>474</v>
      </c>
      <c r="E84" s="7"/>
      <c r="F84" s="35"/>
      <c r="G84" s="35"/>
      <c r="H84" s="35"/>
      <c r="I84" s="35"/>
      <c r="L84" s="107" t="s">
        <v>169</v>
      </c>
      <c r="M84" s="108"/>
      <c r="N84" s="87"/>
      <c r="O84" s="108"/>
      <c r="P84" s="98" t="s">
        <v>206</v>
      </c>
      <c r="Q84" s="109">
        <v>1</v>
      </c>
      <c r="R84" s="93" t="s">
        <v>206</v>
      </c>
      <c r="S84" s="110"/>
    </row>
    <row r="85" spans="1:19" x14ac:dyDescent="0.25">
      <c r="A85" s="160"/>
      <c r="B85" s="3">
        <v>10</v>
      </c>
      <c r="C85" s="62" t="s">
        <v>462</v>
      </c>
      <c r="D85" s="62" t="s">
        <v>472</v>
      </c>
      <c r="E85" s="7"/>
      <c r="F85" s="35"/>
      <c r="G85" s="35"/>
      <c r="H85" s="35"/>
      <c r="I85" s="35"/>
      <c r="N85" s="106" t="s">
        <v>612</v>
      </c>
      <c r="P85" s="111" t="s">
        <v>206</v>
      </c>
      <c r="R85" s="6" t="s">
        <v>206</v>
      </c>
    </row>
    <row r="86" spans="1:19" x14ac:dyDescent="0.25">
      <c r="A86" s="160"/>
      <c r="B86" s="3">
        <v>4</v>
      </c>
      <c r="C86" s="62" t="s">
        <v>457</v>
      </c>
      <c r="D86" s="62"/>
      <c r="E86" s="7"/>
      <c r="F86" s="35"/>
      <c r="G86" s="35"/>
      <c r="H86" s="35"/>
      <c r="I86" s="35"/>
      <c r="L86" s="107" t="s">
        <v>169</v>
      </c>
      <c r="M86" s="108"/>
      <c r="N86" s="87"/>
      <c r="O86" s="108"/>
      <c r="P86" s="98" t="s">
        <v>151</v>
      </c>
      <c r="Q86" s="109">
        <v>1</v>
      </c>
      <c r="R86" s="93" t="s">
        <v>151</v>
      </c>
      <c r="S86" s="110"/>
    </row>
    <row r="87" spans="1:19" x14ac:dyDescent="0.25">
      <c r="N87" s="106" t="s">
        <v>617</v>
      </c>
      <c r="P87" s="111" t="s">
        <v>151</v>
      </c>
      <c r="R87" s="6" t="s">
        <v>151</v>
      </c>
    </row>
    <row r="88" spans="1:19" x14ac:dyDescent="0.25">
      <c r="L88" s="107" t="s">
        <v>169</v>
      </c>
      <c r="M88" s="108"/>
      <c r="N88" s="87"/>
      <c r="O88" s="108"/>
      <c r="P88" s="98" t="s">
        <v>150</v>
      </c>
      <c r="Q88" s="109">
        <v>1</v>
      </c>
      <c r="R88" s="93" t="s">
        <v>150</v>
      </c>
      <c r="S88" s="110"/>
    </row>
    <row r="89" spans="1:19" x14ac:dyDescent="0.25">
      <c r="N89" s="106" t="s">
        <v>614</v>
      </c>
      <c r="P89" s="111" t="s">
        <v>150</v>
      </c>
      <c r="R89" s="6" t="s">
        <v>150</v>
      </c>
    </row>
    <row r="90" spans="1:19" x14ac:dyDescent="0.25">
      <c r="L90" s="107" t="s">
        <v>169</v>
      </c>
      <c r="M90" s="108"/>
      <c r="N90" s="87"/>
      <c r="O90" s="108"/>
      <c r="P90" s="98" t="s">
        <v>147</v>
      </c>
      <c r="Q90" s="109">
        <v>1</v>
      </c>
      <c r="R90" s="93" t="s">
        <v>147</v>
      </c>
      <c r="S90" s="110"/>
    </row>
    <row r="91" spans="1:19" x14ac:dyDescent="0.25">
      <c r="N91" s="106" t="s">
        <v>440</v>
      </c>
      <c r="P91" s="111" t="s">
        <v>147</v>
      </c>
      <c r="R91" s="6" t="s">
        <v>147</v>
      </c>
    </row>
    <row r="92" spans="1:19" x14ac:dyDescent="0.25">
      <c r="L92" s="107" t="s">
        <v>169</v>
      </c>
      <c r="M92" s="108"/>
      <c r="N92" s="87"/>
      <c r="O92" s="108"/>
      <c r="P92" s="98" t="s">
        <v>207</v>
      </c>
      <c r="Q92" s="109">
        <v>1</v>
      </c>
      <c r="R92" s="93" t="s">
        <v>207</v>
      </c>
      <c r="S92" s="110"/>
    </row>
    <row r="93" spans="1:19" x14ac:dyDescent="0.25">
      <c r="N93" s="106" t="s">
        <v>615</v>
      </c>
      <c r="P93" s="111" t="s">
        <v>207</v>
      </c>
      <c r="R93" s="6" t="s">
        <v>207</v>
      </c>
    </row>
    <row r="94" spans="1:19" x14ac:dyDescent="0.25">
      <c r="L94" s="107" t="s">
        <v>169</v>
      </c>
      <c r="M94" s="108"/>
      <c r="N94" s="87"/>
      <c r="O94" s="108"/>
      <c r="P94" s="98" t="s">
        <v>208</v>
      </c>
      <c r="Q94" s="109">
        <v>1</v>
      </c>
      <c r="R94" s="93" t="s">
        <v>208</v>
      </c>
      <c r="S94" s="110"/>
    </row>
    <row r="95" spans="1:19" x14ac:dyDescent="0.25">
      <c r="N95" s="106" t="s">
        <v>616</v>
      </c>
      <c r="P95" s="111" t="s">
        <v>208</v>
      </c>
      <c r="R95" s="6" t="s">
        <v>208</v>
      </c>
    </row>
    <row r="96" spans="1:19" x14ac:dyDescent="0.25">
      <c r="L96" s="107" t="s">
        <v>169</v>
      </c>
      <c r="M96" s="108"/>
      <c r="N96" s="87"/>
      <c r="O96" s="108"/>
      <c r="P96" s="98" t="s">
        <v>209</v>
      </c>
      <c r="Q96" s="109">
        <v>1</v>
      </c>
      <c r="R96" s="93" t="s">
        <v>209</v>
      </c>
      <c r="S96" s="110"/>
    </row>
    <row r="97" spans="14:18" x14ac:dyDescent="0.25">
      <c r="N97" s="106" t="s">
        <v>610</v>
      </c>
      <c r="P97" s="111" t="s">
        <v>209</v>
      </c>
      <c r="R97" s="6" t="s">
        <v>209</v>
      </c>
    </row>
  </sheetData>
  <autoFilter ref="L3:S3">
    <sortState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/>
    <hyperlink ref="R53" r:id="rId2"/>
    <hyperlink ref="R51" r:id="rId3"/>
    <hyperlink ref="R47" r:id="rId4"/>
    <hyperlink ref="R31" r:id="rId5"/>
    <hyperlink ref="R23" r:id="rId6"/>
    <hyperlink ref="R43" r:id="rId7"/>
    <hyperlink ref="R39" r:id="rId8"/>
    <hyperlink ref="R41" r:id="rId9"/>
    <hyperlink ref="R37" r:id="rId10"/>
    <hyperlink ref="R6" r:id="rId11" display="https://de.misumi-ec.com/vona2/detail/221005517654/?HissuCode=22740.0013&amp;searchFlow=results2similartn"/>
    <hyperlink ref="R4" r:id="rId12" display="https://de.misumi-ec.com/vona2/detail/221005517643/?HissuCode=22730.0362&amp;searchFlow=results2similartn"/>
    <hyperlink ref="R45" r:id="rId13"/>
    <hyperlink ref="R59" r:id="rId14"/>
    <hyperlink ref="R87" r:id="rId15"/>
    <hyperlink ref="R95" r:id="rId16"/>
    <hyperlink ref="R93" r:id="rId17"/>
    <hyperlink ref="R89" r:id="rId18"/>
    <hyperlink ref="R33" r:id="rId19"/>
    <hyperlink ref="R35" r:id="rId20"/>
    <hyperlink ref="R91" r:id="rId21"/>
    <hyperlink ref="R11" r:id="rId22"/>
    <hyperlink ref="R85" r:id="rId23"/>
    <hyperlink ref="R61" r:id="rId24"/>
    <hyperlink ref="R73" r:id="rId25"/>
    <hyperlink ref="R63" r:id="rId26"/>
    <hyperlink ref="R81" r:id="rId27"/>
    <hyperlink ref="R69" r:id="rId28"/>
    <hyperlink ref="R97" r:id="rId29"/>
    <hyperlink ref="R9" r:id="rId30"/>
    <hyperlink ref="R15" r:id="rId31"/>
    <hyperlink ref="R55" r:id="rId32"/>
    <hyperlink ref="R71" r:id="rId33"/>
    <hyperlink ref="R67" r:id="rId34"/>
    <hyperlink ref="R57" r:id="rId35"/>
    <hyperlink ref="R75" r:id="rId36"/>
    <hyperlink ref="R17" r:id="rId37"/>
    <hyperlink ref="R76" r:id="rId38"/>
    <hyperlink ref="R64" r:id="rId39"/>
    <hyperlink ref="R79" r:id="rId40"/>
    <hyperlink ref="R29" r:id="rId41"/>
    <hyperlink ref="R13" r:id="rId42"/>
    <hyperlink ref="R49" r:id="rId43"/>
    <hyperlink ref="R25" r:id="rId44"/>
    <hyperlink ref="R27" r:id="rId45"/>
    <hyperlink ref="R19" r:id="rId46"/>
    <hyperlink ref="R83" r:id="rId47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T52"/>
  <sheetViews>
    <sheetView showGridLines="0" tabSelected="1" zoomScaleNormal="100" workbookViewId="0">
      <pane ySplit="4" topLeftCell="A14" activePane="bottomLeft" state="frozen"/>
      <selection pane="bottomLeft" activeCell="K16" sqref="K16"/>
    </sheetView>
  </sheetViews>
  <sheetFormatPr defaultColWidth="9.140625" defaultRowHeight="39.950000000000003" customHeight="1" outlineLevelCol="1" x14ac:dyDescent="0.2"/>
  <cols>
    <col min="1" max="1" width="9.28515625" style="137" customWidth="1"/>
    <col min="2" max="2" width="1.42578125" style="137" customWidth="1"/>
    <col min="3" max="3" width="15.7109375" style="138" customWidth="1"/>
    <col min="4" max="4" width="8.5703125" style="150" customWidth="1"/>
    <col min="5" max="5" width="22.140625" style="139" customWidth="1"/>
    <col min="6" max="6" width="14.28515625" style="137" customWidth="1"/>
    <col min="7" max="7" width="8.5703125" style="140" customWidth="1"/>
    <col min="8" max="8" width="57.140625" style="137" customWidth="1"/>
    <col min="9" max="9" width="22.85546875" style="137" hidden="1" customWidth="1" outlineLevel="1"/>
    <col min="10" max="10" width="57.140625" style="137" hidden="1" customWidth="1" outlineLevel="1"/>
    <col min="11" max="11" width="31.42578125" style="137" customWidth="1" collapsed="1"/>
    <col min="12" max="12" width="1.42578125" style="137" customWidth="1"/>
    <col min="13" max="16384" width="9.140625" style="137"/>
  </cols>
  <sheetData>
    <row r="1" spans="2:20" ht="39.75" customHeight="1" x14ac:dyDescent="0.2"/>
    <row r="2" spans="2:20" ht="7.5" customHeight="1" x14ac:dyDescent="0.2">
      <c r="B2" s="145"/>
      <c r="C2" s="143"/>
      <c r="D2" s="154"/>
      <c r="E2" s="144"/>
      <c r="F2" s="145"/>
      <c r="G2" s="146"/>
      <c r="H2" s="145"/>
      <c r="I2" s="145"/>
      <c r="J2" s="145"/>
      <c r="K2" s="145"/>
      <c r="L2" s="145"/>
    </row>
    <row r="3" spans="2:20" ht="39.950000000000003" customHeight="1" x14ac:dyDescent="0.25">
      <c r="B3" s="145"/>
      <c r="C3" s="157" t="s">
        <v>625</v>
      </c>
      <c r="D3" s="157"/>
      <c r="E3" s="157"/>
      <c r="F3" s="157"/>
      <c r="G3" s="157"/>
      <c r="H3" s="157"/>
      <c r="I3" s="135"/>
      <c r="J3" s="135"/>
      <c r="K3" s="118"/>
      <c r="L3" s="145"/>
      <c r="N3" s="147" t="s">
        <v>669</v>
      </c>
    </row>
    <row r="4" spans="2:20" s="138" customFormat="1" ht="87" customHeight="1" x14ac:dyDescent="0.25">
      <c r="B4" s="143"/>
      <c r="C4" s="132" t="s">
        <v>0</v>
      </c>
      <c r="D4" s="132" t="s">
        <v>662</v>
      </c>
      <c r="E4" s="133" t="s">
        <v>303</v>
      </c>
      <c r="F4" s="132" t="s">
        <v>571</v>
      </c>
      <c r="G4" s="132" t="s">
        <v>9</v>
      </c>
      <c r="H4" s="132" t="s">
        <v>735</v>
      </c>
      <c r="I4" s="132" t="s">
        <v>15</v>
      </c>
      <c r="J4" s="132" t="s">
        <v>8</v>
      </c>
      <c r="L4" s="143"/>
      <c r="N4" s="158" t="s">
        <v>685</v>
      </c>
      <c r="O4" s="159"/>
      <c r="P4" s="159"/>
      <c r="Q4" s="159"/>
      <c r="R4" s="159"/>
      <c r="S4" s="159"/>
      <c r="T4" s="159"/>
    </row>
    <row r="5" spans="2:20" ht="39.950000000000003" customHeight="1" x14ac:dyDescent="0.25">
      <c r="B5" s="145"/>
      <c r="C5" s="103" t="s">
        <v>1</v>
      </c>
      <c r="D5" s="103">
        <v>1</v>
      </c>
      <c r="E5" s="89" t="s">
        <v>686</v>
      </c>
      <c r="F5" s="95"/>
      <c r="G5" s="103">
        <v>1</v>
      </c>
      <c r="H5" s="141" t="str">
        <f t="shared" ref="H5:H50" si="0">HYPERLINK(CONCATENATE("https://uk.misumi-ec.com/vona2/result/?Keyword=",J5),J5)</f>
        <v>HFS45A6-30-1380</v>
      </c>
      <c r="I5" s="95"/>
      <c r="J5" s="88" t="s">
        <v>231</v>
      </c>
      <c r="K5" s="118"/>
      <c r="L5" s="145"/>
    </row>
    <row r="6" spans="2:20" ht="39.950000000000003" customHeight="1" x14ac:dyDescent="0.25">
      <c r="B6" s="145"/>
      <c r="C6" s="103" t="s">
        <v>1</v>
      </c>
      <c r="D6" s="103">
        <v>2</v>
      </c>
      <c r="E6" s="89" t="s">
        <v>686</v>
      </c>
      <c r="F6" s="95"/>
      <c r="G6" s="103">
        <v>3</v>
      </c>
      <c r="H6" s="141" t="str">
        <f t="shared" si="0"/>
        <v>HFS6-3030-100</v>
      </c>
      <c r="I6" s="95"/>
      <c r="J6" s="88" t="s">
        <v>237</v>
      </c>
      <c r="K6" s="118"/>
      <c r="L6" s="145"/>
    </row>
    <row r="7" spans="2:20" ht="39.950000000000003" customHeight="1" x14ac:dyDescent="0.25">
      <c r="B7" s="145"/>
      <c r="C7" s="103" t="s">
        <v>1</v>
      </c>
      <c r="D7" s="103">
        <v>3</v>
      </c>
      <c r="E7" s="89" t="s">
        <v>686</v>
      </c>
      <c r="F7" s="95"/>
      <c r="G7" s="103">
        <v>2</v>
      </c>
      <c r="H7" s="141" t="str">
        <f t="shared" si="0"/>
        <v>HFS6-3060-1050</v>
      </c>
      <c r="I7" s="95"/>
      <c r="J7" s="88" t="s">
        <v>248</v>
      </c>
      <c r="K7" s="118"/>
      <c r="L7" s="145"/>
    </row>
    <row r="8" spans="2:20" ht="39.950000000000003" customHeight="1" x14ac:dyDescent="0.25">
      <c r="B8" s="145"/>
      <c r="C8" s="103" t="s">
        <v>1</v>
      </c>
      <c r="D8" s="103">
        <v>4</v>
      </c>
      <c r="E8" s="89" t="s">
        <v>687</v>
      </c>
      <c r="F8" s="95"/>
      <c r="G8" s="103">
        <v>8</v>
      </c>
      <c r="H8" s="141" t="str">
        <f t="shared" si="0"/>
        <v>HFC6-3060-B</v>
      </c>
      <c r="I8" s="95"/>
      <c r="J8" s="88" t="s">
        <v>189</v>
      </c>
      <c r="K8" s="118"/>
      <c r="L8" s="145"/>
    </row>
    <row r="9" spans="2:20" ht="39.950000000000003" customHeight="1" x14ac:dyDescent="0.25">
      <c r="B9" s="145"/>
      <c r="C9" s="103" t="s">
        <v>1</v>
      </c>
      <c r="D9" s="103">
        <v>5</v>
      </c>
      <c r="E9" s="89" t="s">
        <v>688</v>
      </c>
      <c r="F9" s="95"/>
      <c r="G9" s="103">
        <v>9</v>
      </c>
      <c r="H9" s="141" t="str">
        <f t="shared" si="0"/>
        <v>FJKN12-100</v>
      </c>
      <c r="I9" s="95"/>
      <c r="J9" s="88" t="s">
        <v>218</v>
      </c>
      <c r="K9" s="118"/>
      <c r="L9" s="145"/>
    </row>
    <row r="10" spans="2:20" ht="39.950000000000003" customHeight="1" x14ac:dyDescent="0.25">
      <c r="B10" s="145"/>
      <c r="C10" s="103" t="s">
        <v>1</v>
      </c>
      <c r="D10" s="103">
        <v>6</v>
      </c>
      <c r="E10" s="89" t="s">
        <v>689</v>
      </c>
      <c r="F10" s="95"/>
      <c r="G10" s="103">
        <v>72</v>
      </c>
      <c r="H10" s="141" t="str">
        <f t="shared" si="0"/>
        <v>HBLFSNT6-SEU</v>
      </c>
      <c r="I10" s="95"/>
      <c r="J10" s="88" t="s">
        <v>178</v>
      </c>
      <c r="K10" s="118"/>
      <c r="L10" s="145"/>
    </row>
    <row r="11" spans="2:20" ht="39.950000000000003" customHeight="1" x14ac:dyDescent="0.25">
      <c r="B11" s="145"/>
      <c r="C11" s="103" t="s">
        <v>1</v>
      </c>
      <c r="D11" s="103">
        <v>7</v>
      </c>
      <c r="E11" s="89" t="s">
        <v>682</v>
      </c>
      <c r="F11" s="95"/>
      <c r="G11" s="103">
        <v>4</v>
      </c>
      <c r="H11" s="141" t="str">
        <f t="shared" si="0"/>
        <v>E2E-X10MF1-M1</v>
      </c>
      <c r="I11" s="95"/>
      <c r="J11" s="88" t="s">
        <v>213</v>
      </c>
      <c r="K11" s="118"/>
      <c r="L11" s="145"/>
    </row>
    <row r="12" spans="2:20" ht="39.950000000000003" customHeight="1" x14ac:dyDescent="0.25">
      <c r="B12" s="145"/>
      <c r="C12" s="103" t="s">
        <v>1</v>
      </c>
      <c r="D12" s="103">
        <v>8</v>
      </c>
      <c r="E12" s="89" t="s">
        <v>675</v>
      </c>
      <c r="F12" s="95"/>
      <c r="G12" s="103">
        <v>1</v>
      </c>
      <c r="H12" s="141" t="str">
        <f t="shared" si="0"/>
        <v>FALBS-SPB-T4.5-A55-B70-L30-NA6-DA20-H37-S58-V15-X15-Y7.5</v>
      </c>
      <c r="I12" s="95"/>
      <c r="J12" s="88" t="s">
        <v>214</v>
      </c>
      <c r="K12" s="118"/>
      <c r="L12" s="145"/>
    </row>
    <row r="13" spans="2:20" ht="39.950000000000003" customHeight="1" x14ac:dyDescent="0.25">
      <c r="B13" s="145"/>
      <c r="C13" s="103" t="s">
        <v>1</v>
      </c>
      <c r="D13" s="103">
        <v>9</v>
      </c>
      <c r="E13" s="89" t="s">
        <v>690</v>
      </c>
      <c r="F13" s="95"/>
      <c r="G13" s="103">
        <v>2</v>
      </c>
      <c r="H13" s="141" t="str">
        <f t="shared" si="0"/>
        <v>CRONEXB33</v>
      </c>
      <c r="I13" s="95"/>
      <c r="J13" s="88" t="s">
        <v>2</v>
      </c>
      <c r="K13" s="118"/>
      <c r="L13" s="145"/>
    </row>
    <row r="14" spans="2:20" ht="39.950000000000003" customHeight="1" x14ac:dyDescent="0.25">
      <c r="B14" s="145"/>
      <c r="C14" s="103" t="s">
        <v>1</v>
      </c>
      <c r="D14" s="103">
        <v>10</v>
      </c>
      <c r="E14" s="89" t="s">
        <v>691</v>
      </c>
      <c r="F14" s="95"/>
      <c r="G14" s="103">
        <v>2</v>
      </c>
      <c r="H14" s="141" t="str">
        <f t="shared" si="0"/>
        <v>CGR-1000</v>
      </c>
      <c r="I14" s="95"/>
      <c r="J14" s="88" t="s">
        <v>183</v>
      </c>
      <c r="K14" s="118"/>
      <c r="L14" s="145"/>
    </row>
    <row r="15" spans="2:20" ht="39.950000000000003" customHeight="1" x14ac:dyDescent="0.25">
      <c r="B15" s="145"/>
      <c r="C15" s="103" t="s">
        <v>1</v>
      </c>
      <c r="D15" s="103">
        <v>11</v>
      </c>
      <c r="E15" s="89" t="s">
        <v>687</v>
      </c>
      <c r="F15" s="95"/>
      <c r="G15" s="103">
        <v>4</v>
      </c>
      <c r="H15" s="141" t="str">
        <f t="shared" si="0"/>
        <v>HFC45A6-B</v>
      </c>
      <c r="I15" s="95"/>
      <c r="J15" s="88" t="s">
        <v>187</v>
      </c>
      <c r="K15" s="118"/>
      <c r="L15" s="145"/>
    </row>
    <row r="16" spans="2:20" ht="39.950000000000003" customHeight="1" x14ac:dyDescent="0.25">
      <c r="B16" s="145"/>
      <c r="C16" s="103" t="s">
        <v>1</v>
      </c>
      <c r="D16" s="103">
        <v>12</v>
      </c>
      <c r="E16" s="89" t="s">
        <v>687</v>
      </c>
      <c r="F16" s="95"/>
      <c r="G16" s="103">
        <v>3</v>
      </c>
      <c r="H16" s="141" t="str">
        <f t="shared" si="0"/>
        <v>HFC6-3030-B</v>
      </c>
      <c r="I16" s="95"/>
      <c r="J16" s="88" t="s">
        <v>188</v>
      </c>
      <c r="K16" s="118"/>
      <c r="L16" s="145"/>
    </row>
    <row r="17" spans="2:12" ht="39.950000000000003" customHeight="1" x14ac:dyDescent="0.25">
      <c r="B17" s="145"/>
      <c r="C17" s="103" t="s">
        <v>1</v>
      </c>
      <c r="D17" s="103">
        <v>13</v>
      </c>
      <c r="E17" s="89" t="s">
        <v>692</v>
      </c>
      <c r="F17" s="95"/>
      <c r="G17" s="103">
        <v>1</v>
      </c>
      <c r="H17" s="141" t="str">
        <f t="shared" si="0"/>
        <v>JTDAS-SPB-A40-B70-T4.5-Y10-DA6-CC1-L20-N6-X10</v>
      </c>
      <c r="I17" s="95"/>
      <c r="J17" s="88" t="s">
        <v>230</v>
      </c>
      <c r="K17" s="118"/>
      <c r="L17" s="145"/>
    </row>
    <row r="18" spans="2:12" ht="39.950000000000003" customHeight="1" x14ac:dyDescent="0.25">
      <c r="B18" s="145"/>
      <c r="C18" s="103" t="s">
        <v>1</v>
      </c>
      <c r="D18" s="103">
        <v>14</v>
      </c>
      <c r="E18" s="89" t="s">
        <v>693</v>
      </c>
      <c r="F18" s="95"/>
      <c r="G18" s="103">
        <v>9</v>
      </c>
      <c r="H18" s="141" t="str">
        <f t="shared" si="0"/>
        <v>HLF6-3060-12</v>
      </c>
      <c r="I18" s="95"/>
      <c r="J18" s="88" t="s">
        <v>224</v>
      </c>
      <c r="K18" s="118"/>
      <c r="L18" s="145"/>
    </row>
    <row r="19" spans="2:12" ht="39.950000000000003" customHeight="1" x14ac:dyDescent="0.25">
      <c r="B19" s="145"/>
      <c r="C19" s="103" t="s">
        <v>1</v>
      </c>
      <c r="D19" s="103">
        <v>15</v>
      </c>
      <c r="E19" s="89" t="s">
        <v>694</v>
      </c>
      <c r="F19" s="95"/>
      <c r="G19" s="103">
        <v>6</v>
      </c>
      <c r="H19" s="141" t="str">
        <f t="shared" si="0"/>
        <v>CGV80</v>
      </c>
      <c r="I19" s="95"/>
      <c r="J19" s="88" t="s">
        <v>4</v>
      </c>
      <c r="K19" s="118"/>
      <c r="L19" s="145"/>
    </row>
    <row r="20" spans="2:12" ht="39.950000000000003" customHeight="1" x14ac:dyDescent="0.25">
      <c r="B20" s="145"/>
      <c r="C20" s="103" t="s">
        <v>1</v>
      </c>
      <c r="D20" s="103">
        <v>16</v>
      </c>
      <c r="E20" s="89" t="s">
        <v>683</v>
      </c>
      <c r="F20" s="95"/>
      <c r="G20" s="103">
        <v>2</v>
      </c>
      <c r="H20" s="141" t="str">
        <f t="shared" si="0"/>
        <v>APR273M</v>
      </c>
      <c r="I20" s="95"/>
      <c r="J20" s="88" t="s">
        <v>6</v>
      </c>
      <c r="K20" s="118"/>
      <c r="L20" s="145"/>
    </row>
    <row r="21" spans="2:12" ht="39.950000000000003" customHeight="1" x14ac:dyDescent="0.25">
      <c r="B21" s="145"/>
      <c r="C21" s="103" t="s">
        <v>1</v>
      </c>
      <c r="D21" s="103">
        <v>17</v>
      </c>
      <c r="E21" s="89" t="s">
        <v>674</v>
      </c>
      <c r="F21" s="95"/>
      <c r="G21" s="103">
        <v>2</v>
      </c>
      <c r="H21" s="141" t="str">
        <f t="shared" si="0"/>
        <v>APFLPBB-D20-00-A30</v>
      </c>
      <c r="I21" s="95"/>
      <c r="J21" s="88" t="s">
        <v>211</v>
      </c>
      <c r="K21" s="118"/>
      <c r="L21" s="145"/>
    </row>
    <row r="22" spans="2:12" ht="39.950000000000003" customHeight="1" x14ac:dyDescent="0.25">
      <c r="B22" s="145"/>
      <c r="C22" s="103" t="s">
        <v>1</v>
      </c>
      <c r="D22" s="103">
        <v>18</v>
      </c>
      <c r="E22" s="89" t="s">
        <v>677</v>
      </c>
      <c r="F22" s="95"/>
      <c r="G22" s="103">
        <v>1</v>
      </c>
      <c r="H22" s="141" t="str">
        <f t="shared" si="0"/>
        <v>L-SS2FM-450-350-15</v>
      </c>
      <c r="I22" s="88" t="s">
        <v>739</v>
      </c>
      <c r="J22" s="88" t="s">
        <v>595</v>
      </c>
      <c r="K22" s="118"/>
      <c r="L22" s="145"/>
    </row>
    <row r="23" spans="2:12" ht="39.950000000000003" customHeight="1" x14ac:dyDescent="0.25">
      <c r="B23" s="145"/>
      <c r="C23" s="103" t="s">
        <v>1</v>
      </c>
      <c r="D23" s="103">
        <v>19</v>
      </c>
      <c r="E23" s="89" t="s">
        <v>681</v>
      </c>
      <c r="F23" s="95"/>
      <c r="G23" s="103">
        <v>1</v>
      </c>
      <c r="H23" s="141" t="str">
        <f t="shared" si="0"/>
        <v>SWCBS-SPB-A80-B35-T4.5-CC1-D20-F53-H25-J30-K7-N6-W20-X10</v>
      </c>
      <c r="I23" s="95"/>
      <c r="J23" s="88" t="s">
        <v>284</v>
      </c>
      <c r="K23" s="118"/>
      <c r="L23" s="145"/>
    </row>
    <row r="24" spans="2:12" ht="39.950000000000003" customHeight="1" x14ac:dyDescent="0.25">
      <c r="B24" s="145"/>
      <c r="C24" s="103" t="s">
        <v>1</v>
      </c>
      <c r="D24" s="103">
        <v>20</v>
      </c>
      <c r="E24" s="89" t="s">
        <v>672</v>
      </c>
      <c r="F24" s="95"/>
      <c r="G24" s="103">
        <v>2</v>
      </c>
      <c r="H24" s="141" t="str">
        <f t="shared" si="0"/>
        <v>ANL217</v>
      </c>
      <c r="I24" s="88" t="s">
        <v>736</v>
      </c>
      <c r="J24" s="88" t="s">
        <v>294</v>
      </c>
      <c r="K24" s="118"/>
      <c r="L24" s="145"/>
    </row>
    <row r="25" spans="2:12" ht="39.950000000000003" customHeight="1" x14ac:dyDescent="0.25">
      <c r="B25" s="145"/>
      <c r="C25" s="103" t="s">
        <v>1</v>
      </c>
      <c r="D25" s="103">
        <v>21</v>
      </c>
      <c r="E25" s="89" t="s">
        <v>695</v>
      </c>
      <c r="F25" s="95"/>
      <c r="G25" s="103">
        <v>5</v>
      </c>
      <c r="H25" s="141" t="str">
        <f t="shared" si="0"/>
        <v>ARL101R</v>
      </c>
      <c r="I25" s="95"/>
      <c r="J25" s="88" t="s">
        <v>5</v>
      </c>
      <c r="K25" s="118"/>
      <c r="L25" s="145"/>
    </row>
    <row r="26" spans="2:12" ht="39.950000000000003" customHeight="1" x14ac:dyDescent="0.25">
      <c r="B26" s="145"/>
      <c r="C26" s="103" t="s">
        <v>1</v>
      </c>
      <c r="D26" s="103">
        <v>22</v>
      </c>
      <c r="E26" s="89" t="s">
        <v>540</v>
      </c>
      <c r="F26" s="95"/>
      <c r="G26" s="103">
        <v>6</v>
      </c>
      <c r="H26" s="141" t="str">
        <f t="shared" si="0"/>
        <v>ASH3N</v>
      </c>
      <c r="I26" s="95"/>
      <c r="J26" s="88" t="s">
        <v>7</v>
      </c>
      <c r="K26" s="118"/>
      <c r="L26" s="145"/>
    </row>
    <row r="27" spans="2:12" ht="39.950000000000003" customHeight="1" x14ac:dyDescent="0.25">
      <c r="B27" s="145"/>
      <c r="C27" s="103" t="s">
        <v>1</v>
      </c>
      <c r="D27" s="103">
        <v>23</v>
      </c>
      <c r="E27" s="89" t="s">
        <v>686</v>
      </c>
      <c r="F27" s="95"/>
      <c r="G27" s="103">
        <v>1</v>
      </c>
      <c r="H27" s="141" t="str">
        <f t="shared" si="0"/>
        <v>HFS45A6-30-1800</v>
      </c>
      <c r="I27" s="95"/>
      <c r="J27" s="88" t="s">
        <v>232</v>
      </c>
      <c r="K27" s="118"/>
      <c r="L27" s="145"/>
    </row>
    <row r="28" spans="2:12" ht="39.950000000000003" customHeight="1" x14ac:dyDescent="0.25">
      <c r="B28" s="145"/>
      <c r="C28" s="103" t="s">
        <v>1</v>
      </c>
      <c r="D28" s="103">
        <v>24</v>
      </c>
      <c r="E28" s="89" t="s">
        <v>686</v>
      </c>
      <c r="F28" s="95"/>
      <c r="G28" s="103">
        <v>2</v>
      </c>
      <c r="H28" s="141" t="str">
        <f t="shared" si="0"/>
        <v>HFS6-3030-120</v>
      </c>
      <c r="I28" s="95"/>
      <c r="J28" s="88" t="s">
        <v>238</v>
      </c>
      <c r="K28" s="118"/>
      <c r="L28" s="145"/>
    </row>
    <row r="29" spans="2:12" ht="39.950000000000003" customHeight="1" x14ac:dyDescent="0.25">
      <c r="B29" s="145"/>
      <c r="C29" s="103" t="s">
        <v>1</v>
      </c>
      <c r="D29" s="103">
        <v>25</v>
      </c>
      <c r="E29" s="89" t="s">
        <v>686</v>
      </c>
      <c r="F29" s="95"/>
      <c r="G29" s="103">
        <v>2</v>
      </c>
      <c r="H29" s="141" t="str">
        <f t="shared" si="0"/>
        <v>HFS6-3030-1594</v>
      </c>
      <c r="I29" s="95"/>
      <c r="J29" s="88" t="s">
        <v>239</v>
      </c>
      <c r="K29" s="118"/>
      <c r="L29" s="145"/>
    </row>
    <row r="30" spans="2:12" ht="39.950000000000003" customHeight="1" x14ac:dyDescent="0.25">
      <c r="B30" s="145"/>
      <c r="C30" s="103" t="s">
        <v>1</v>
      </c>
      <c r="D30" s="103">
        <v>26</v>
      </c>
      <c r="E30" s="89" t="s">
        <v>686</v>
      </c>
      <c r="F30" s="95"/>
      <c r="G30" s="103">
        <v>1</v>
      </c>
      <c r="H30" s="141" t="str">
        <f t="shared" si="0"/>
        <v>HFS6-3030-160</v>
      </c>
      <c r="I30" s="95"/>
      <c r="J30" s="88" t="s">
        <v>240</v>
      </c>
      <c r="K30" s="118"/>
      <c r="L30" s="145"/>
    </row>
    <row r="31" spans="2:12" ht="39.950000000000003" customHeight="1" x14ac:dyDescent="0.25">
      <c r="B31" s="145"/>
      <c r="C31" s="103" t="s">
        <v>1</v>
      </c>
      <c r="D31" s="103">
        <v>27</v>
      </c>
      <c r="E31" s="89" t="s">
        <v>686</v>
      </c>
      <c r="F31" s="95"/>
      <c r="G31" s="103">
        <v>2</v>
      </c>
      <c r="H31" s="141" t="str">
        <f t="shared" si="0"/>
        <v>HFS6-3030-162</v>
      </c>
      <c r="I31" s="95"/>
      <c r="J31" s="88" t="s">
        <v>241</v>
      </c>
      <c r="K31" s="118"/>
      <c r="L31" s="145"/>
    </row>
    <row r="32" spans="2:12" ht="39.950000000000003" customHeight="1" x14ac:dyDescent="0.25">
      <c r="B32" s="145"/>
      <c r="C32" s="103" t="s">
        <v>1</v>
      </c>
      <c r="D32" s="103">
        <v>28</v>
      </c>
      <c r="E32" s="89" t="s">
        <v>686</v>
      </c>
      <c r="F32" s="95"/>
      <c r="G32" s="103">
        <v>1</v>
      </c>
      <c r="H32" s="141" t="str">
        <f t="shared" si="0"/>
        <v>HFS6-3030-195</v>
      </c>
      <c r="I32" s="95"/>
      <c r="J32" s="88" t="s">
        <v>242</v>
      </c>
      <c r="K32" s="118"/>
      <c r="L32" s="145"/>
    </row>
    <row r="33" spans="2:12" ht="39.950000000000003" customHeight="1" x14ac:dyDescent="0.25">
      <c r="B33" s="145"/>
      <c r="C33" s="103" t="s">
        <v>1</v>
      </c>
      <c r="D33" s="103">
        <v>29</v>
      </c>
      <c r="E33" s="89" t="s">
        <v>686</v>
      </c>
      <c r="F33" s="95"/>
      <c r="G33" s="103">
        <v>3</v>
      </c>
      <c r="H33" s="141" t="str">
        <f t="shared" si="0"/>
        <v>HFS6-3030-250</v>
      </c>
      <c r="I33" s="95"/>
      <c r="J33" s="88" t="s">
        <v>243</v>
      </c>
      <c r="K33" s="118"/>
      <c r="L33" s="145"/>
    </row>
    <row r="34" spans="2:12" ht="39.950000000000003" customHeight="1" x14ac:dyDescent="0.25">
      <c r="B34" s="145"/>
      <c r="C34" s="103" t="s">
        <v>1</v>
      </c>
      <c r="D34" s="103">
        <v>30</v>
      </c>
      <c r="E34" s="89" t="s">
        <v>686</v>
      </c>
      <c r="F34" s="95"/>
      <c r="G34" s="103">
        <v>6</v>
      </c>
      <c r="H34" s="141" t="str">
        <f t="shared" si="0"/>
        <v>HFS6-3030-276</v>
      </c>
      <c r="I34" s="95"/>
      <c r="J34" s="88" t="s">
        <v>244</v>
      </c>
      <c r="K34" s="118"/>
      <c r="L34" s="145"/>
    </row>
    <row r="35" spans="2:12" ht="39.950000000000003" customHeight="1" x14ac:dyDescent="0.25">
      <c r="B35" s="145"/>
      <c r="C35" s="103" t="s">
        <v>1</v>
      </c>
      <c r="D35" s="103">
        <v>31</v>
      </c>
      <c r="E35" s="89" t="s">
        <v>686</v>
      </c>
      <c r="F35" s="95"/>
      <c r="G35" s="103">
        <v>4</v>
      </c>
      <c r="H35" s="141" t="str">
        <f t="shared" si="0"/>
        <v>HFS6-3030-350</v>
      </c>
      <c r="I35" s="95"/>
      <c r="J35" s="88" t="s">
        <v>245</v>
      </c>
      <c r="K35" s="118"/>
      <c r="L35" s="145"/>
    </row>
    <row r="36" spans="2:12" ht="39.950000000000003" customHeight="1" x14ac:dyDescent="0.25">
      <c r="B36" s="145"/>
      <c r="C36" s="103" t="s">
        <v>1</v>
      </c>
      <c r="D36" s="103">
        <v>32</v>
      </c>
      <c r="E36" s="89" t="s">
        <v>686</v>
      </c>
      <c r="F36" s="95"/>
      <c r="G36" s="103">
        <v>10</v>
      </c>
      <c r="H36" s="141" t="str">
        <f t="shared" si="0"/>
        <v>HFS6-3030-380</v>
      </c>
      <c r="I36" s="95"/>
      <c r="J36" s="88" t="s">
        <v>246</v>
      </c>
      <c r="K36" s="118"/>
      <c r="L36" s="145"/>
    </row>
    <row r="37" spans="2:12" ht="39.950000000000003" customHeight="1" x14ac:dyDescent="0.25">
      <c r="B37" s="145"/>
      <c r="C37" s="103" t="s">
        <v>1</v>
      </c>
      <c r="D37" s="103">
        <v>33</v>
      </c>
      <c r="E37" s="89" t="s">
        <v>686</v>
      </c>
      <c r="F37" s="95"/>
      <c r="G37" s="103">
        <v>2</v>
      </c>
      <c r="H37" s="141" t="str">
        <f t="shared" si="0"/>
        <v>HFS6-3030-80</v>
      </c>
      <c r="I37" s="95"/>
      <c r="J37" s="88" t="s">
        <v>247</v>
      </c>
      <c r="K37" s="118"/>
      <c r="L37" s="145"/>
    </row>
    <row r="38" spans="2:12" ht="39.950000000000003" customHeight="1" x14ac:dyDescent="0.25">
      <c r="B38" s="145"/>
      <c r="C38" s="103" t="s">
        <v>1</v>
      </c>
      <c r="D38" s="103">
        <v>34</v>
      </c>
      <c r="E38" s="89" t="s">
        <v>686</v>
      </c>
      <c r="F38" s="95"/>
      <c r="G38" s="103">
        <v>1</v>
      </c>
      <c r="H38" s="141" t="str">
        <f t="shared" si="0"/>
        <v>HFS6-3060-300</v>
      </c>
      <c r="I38" s="95"/>
      <c r="J38" s="88" t="s">
        <v>249</v>
      </c>
      <c r="K38" s="118"/>
      <c r="L38" s="145"/>
    </row>
    <row r="39" spans="2:12" ht="39.950000000000003" customHeight="1" x14ac:dyDescent="0.25">
      <c r="B39" s="145"/>
      <c r="C39" s="103" t="s">
        <v>1</v>
      </c>
      <c r="D39" s="103">
        <v>35</v>
      </c>
      <c r="E39" s="89" t="s">
        <v>686</v>
      </c>
      <c r="F39" s="95"/>
      <c r="G39" s="103">
        <v>2</v>
      </c>
      <c r="H39" s="141" t="str">
        <f t="shared" si="0"/>
        <v>HFS6-3060-360</v>
      </c>
      <c r="I39" s="95"/>
      <c r="J39" s="88" t="s">
        <v>250</v>
      </c>
      <c r="K39" s="118"/>
      <c r="L39" s="145"/>
    </row>
    <row r="40" spans="2:12" ht="39.950000000000003" customHeight="1" x14ac:dyDescent="0.25">
      <c r="B40" s="145"/>
      <c r="C40" s="103" t="s">
        <v>1</v>
      </c>
      <c r="D40" s="103">
        <v>36</v>
      </c>
      <c r="E40" s="89" t="s">
        <v>686</v>
      </c>
      <c r="F40" s="95"/>
      <c r="G40" s="103">
        <v>1</v>
      </c>
      <c r="H40" s="141" t="str">
        <f t="shared" si="0"/>
        <v>HFS6-3060-600</v>
      </c>
      <c r="I40" s="95"/>
      <c r="J40" s="88" t="s">
        <v>251</v>
      </c>
      <c r="K40" s="118"/>
      <c r="L40" s="145"/>
    </row>
    <row r="41" spans="2:12" ht="39.950000000000003" customHeight="1" x14ac:dyDescent="0.25">
      <c r="B41" s="145"/>
      <c r="C41" s="103" t="s">
        <v>1</v>
      </c>
      <c r="D41" s="103">
        <v>37</v>
      </c>
      <c r="E41" s="89" t="s">
        <v>686</v>
      </c>
      <c r="F41" s="95"/>
      <c r="G41" s="103">
        <v>2</v>
      </c>
      <c r="H41" s="141" t="str">
        <f t="shared" si="0"/>
        <v>HFS6-3060-750</v>
      </c>
      <c r="I41" s="95"/>
      <c r="J41" s="88" t="s">
        <v>252</v>
      </c>
      <c r="K41" s="118"/>
      <c r="L41" s="145"/>
    </row>
    <row r="42" spans="2:12" ht="39.950000000000003" customHeight="1" x14ac:dyDescent="0.25">
      <c r="B42" s="145"/>
      <c r="C42" s="103" t="s">
        <v>1</v>
      </c>
      <c r="D42" s="103">
        <v>38</v>
      </c>
      <c r="E42" s="89" t="s">
        <v>686</v>
      </c>
      <c r="F42" s="95"/>
      <c r="G42" s="103">
        <v>2</v>
      </c>
      <c r="H42" s="141" t="str">
        <f t="shared" si="0"/>
        <v>HFS6-3060-900</v>
      </c>
      <c r="I42" s="95"/>
      <c r="J42" s="88" t="s">
        <v>253</v>
      </c>
      <c r="K42" s="118"/>
      <c r="L42" s="145"/>
    </row>
    <row r="43" spans="2:12" ht="39.950000000000003" customHeight="1" x14ac:dyDescent="0.25">
      <c r="B43" s="145"/>
      <c r="C43" s="103" t="s">
        <v>1</v>
      </c>
      <c r="D43" s="103">
        <v>39</v>
      </c>
      <c r="E43" s="89" t="s">
        <v>691</v>
      </c>
      <c r="F43" s="95"/>
      <c r="G43" s="103">
        <v>1</v>
      </c>
      <c r="H43" s="141" t="str">
        <f t="shared" si="0"/>
        <v>CGR-550</v>
      </c>
      <c r="I43" s="95"/>
      <c r="J43" s="88" t="s">
        <v>184</v>
      </c>
      <c r="K43" s="118"/>
      <c r="L43" s="145"/>
    </row>
    <row r="44" spans="2:12" ht="39.950000000000003" customHeight="1" x14ac:dyDescent="0.25">
      <c r="B44" s="145"/>
      <c r="C44" s="103" t="s">
        <v>1</v>
      </c>
      <c r="D44" s="103">
        <v>40</v>
      </c>
      <c r="E44" s="89" t="s">
        <v>677</v>
      </c>
      <c r="F44" s="95"/>
      <c r="G44" s="103">
        <v>1</v>
      </c>
      <c r="H44" s="141" t="str">
        <f t="shared" si="0"/>
        <v>L-PNLNM-600-200-3</v>
      </c>
      <c r="I44" s="88" t="s">
        <v>739</v>
      </c>
      <c r="J44" s="95" t="s">
        <v>596</v>
      </c>
      <c r="K44" s="118"/>
      <c r="L44" s="145"/>
    </row>
    <row r="45" spans="2:12" ht="39.950000000000003" customHeight="1" x14ac:dyDescent="0.25">
      <c r="B45" s="145"/>
      <c r="C45" s="103" t="s">
        <v>1</v>
      </c>
      <c r="D45" s="103">
        <v>41</v>
      </c>
      <c r="E45" s="89" t="s">
        <v>677</v>
      </c>
      <c r="F45" s="95"/>
      <c r="G45" s="103">
        <v>1</v>
      </c>
      <c r="H45" s="141" t="str">
        <f t="shared" si="0"/>
        <v>SS2F-275-39-15</v>
      </c>
      <c r="I45" s="88" t="s">
        <v>739</v>
      </c>
      <c r="J45" s="88" t="s">
        <v>594</v>
      </c>
      <c r="K45" s="118"/>
      <c r="L45" s="145"/>
    </row>
    <row r="46" spans="2:12" ht="39.950000000000003" customHeight="1" x14ac:dyDescent="0.25">
      <c r="B46" s="145"/>
      <c r="C46" s="103" t="s">
        <v>1</v>
      </c>
      <c r="D46" s="103">
        <v>42</v>
      </c>
      <c r="E46" s="89" t="s">
        <v>677</v>
      </c>
      <c r="F46" s="95"/>
      <c r="G46" s="103">
        <v>2</v>
      </c>
      <c r="H46" s="141" t="str">
        <f t="shared" si="0"/>
        <v>SSFB-20-70-50</v>
      </c>
      <c r="I46" s="88" t="s">
        <v>739</v>
      </c>
      <c r="J46" s="88" t="s">
        <v>593</v>
      </c>
      <c r="K46" s="118"/>
      <c r="L46" s="145"/>
    </row>
    <row r="47" spans="2:12" ht="39.950000000000003" customHeight="1" x14ac:dyDescent="0.25">
      <c r="B47" s="145"/>
      <c r="C47" s="103" t="s">
        <v>1</v>
      </c>
      <c r="D47" s="103">
        <v>43</v>
      </c>
      <c r="E47" s="89" t="s">
        <v>675</v>
      </c>
      <c r="F47" s="95"/>
      <c r="G47" s="103">
        <v>1</v>
      </c>
      <c r="H47" s="141" t="str">
        <f t="shared" si="0"/>
        <v>FALBS-SPB-T4.5-A70-B95-L30-NA6-DA20-H52-S83-V15-X15-Y7.5</v>
      </c>
      <c r="I47" s="95"/>
      <c r="J47" s="88" t="s">
        <v>215</v>
      </c>
      <c r="K47" s="118"/>
      <c r="L47" s="145"/>
    </row>
    <row r="48" spans="2:12" ht="39.950000000000003" customHeight="1" x14ac:dyDescent="0.25">
      <c r="B48" s="145"/>
      <c r="C48" s="103" t="s">
        <v>1</v>
      </c>
      <c r="D48" s="103">
        <v>44</v>
      </c>
      <c r="E48" s="89" t="s">
        <v>675</v>
      </c>
      <c r="F48" s="95"/>
      <c r="G48" s="103">
        <v>1</v>
      </c>
      <c r="H48" s="141" t="str">
        <f t="shared" si="0"/>
        <v>FASBS-SPB</v>
      </c>
      <c r="I48" s="95"/>
      <c r="J48" s="88" t="s">
        <v>569</v>
      </c>
      <c r="K48" s="118"/>
      <c r="L48" s="145"/>
    </row>
    <row r="49" spans="2:12" ht="39.950000000000003" customHeight="1" x14ac:dyDescent="0.25">
      <c r="B49" s="145"/>
      <c r="C49" s="103" t="s">
        <v>1</v>
      </c>
      <c r="D49" s="103">
        <v>45</v>
      </c>
      <c r="E49" s="89" t="s">
        <v>672</v>
      </c>
      <c r="F49" s="95"/>
      <c r="G49" s="103">
        <v>2</v>
      </c>
      <c r="H49" s="141" t="str">
        <f t="shared" si="0"/>
        <v>ANL227</v>
      </c>
      <c r="I49" s="88" t="s">
        <v>739</v>
      </c>
      <c r="J49" s="88" t="s">
        <v>32</v>
      </c>
      <c r="K49" s="118"/>
      <c r="L49" s="145"/>
    </row>
    <row r="50" spans="2:12" ht="39.950000000000003" customHeight="1" x14ac:dyDescent="0.25">
      <c r="B50" s="145"/>
      <c r="C50" s="103" t="s">
        <v>1</v>
      </c>
      <c r="D50" s="103">
        <v>47</v>
      </c>
      <c r="E50" s="89" t="s">
        <v>690</v>
      </c>
      <c r="F50" s="95"/>
      <c r="G50" s="103">
        <v>2</v>
      </c>
      <c r="H50" s="141" t="str">
        <f t="shared" si="0"/>
        <v>CRONEWB33</v>
      </c>
      <c r="I50" s="95"/>
      <c r="J50" s="88" t="s">
        <v>3</v>
      </c>
      <c r="K50" s="118"/>
      <c r="L50" s="145"/>
    </row>
    <row r="51" spans="2:12" s="149" customFormat="1" ht="7.5" customHeight="1" x14ac:dyDescent="0.25">
      <c r="B51" s="155"/>
      <c r="C51" s="155"/>
      <c r="D51" s="153"/>
      <c r="E51" s="155"/>
      <c r="F51" s="155"/>
      <c r="G51" s="155"/>
      <c r="H51" s="155"/>
      <c r="I51" s="155"/>
      <c r="J51" s="155"/>
      <c r="K51" s="155"/>
      <c r="L51" s="155"/>
    </row>
    <row r="52" spans="2:12" ht="39.950000000000003" customHeight="1" x14ac:dyDescent="0.25">
      <c r="D52" s="148"/>
    </row>
  </sheetData>
  <autoFilter ref="C4:J51"/>
  <mergeCells count="2">
    <mergeCell ref="C3:H3"/>
    <mergeCell ref="N4:T4"/>
  </mergeCells>
  <conditionalFormatting sqref="J5:J1048576">
    <cfRule type="duplicateValues" dxfId="30" priority="18"/>
  </conditionalFormatting>
  <conditionalFormatting sqref="J3">
    <cfRule type="duplicateValues" dxfId="29" priority="15"/>
  </conditionalFormatting>
  <conditionalFormatting sqref="H4">
    <cfRule type="duplicateValues" dxfId="28" priority="12"/>
  </conditionalFormatting>
  <conditionalFormatting sqref="D4">
    <cfRule type="duplicateValues" dxfId="27" priority="13"/>
  </conditionalFormatting>
  <conditionalFormatting sqref="H4">
    <cfRule type="duplicateValues" dxfId="26" priority="14"/>
  </conditionalFormatting>
  <conditionalFormatting sqref="J4">
    <cfRule type="duplicateValues" dxfId="25" priority="11"/>
  </conditionalFormatting>
  <conditionalFormatting sqref="I24">
    <cfRule type="duplicateValues" dxfId="24" priority="10"/>
  </conditionalFormatting>
  <conditionalFormatting sqref="I44">
    <cfRule type="duplicateValues" dxfId="23" priority="8"/>
  </conditionalFormatting>
  <conditionalFormatting sqref="I45">
    <cfRule type="duplicateValues" dxfId="22" priority="4"/>
  </conditionalFormatting>
  <conditionalFormatting sqref="I46">
    <cfRule type="duplicateValues" dxfId="21" priority="3"/>
  </conditionalFormatting>
  <conditionalFormatting sqref="I49">
    <cfRule type="duplicateValues" dxfId="20" priority="2"/>
  </conditionalFormatting>
  <conditionalFormatting sqref="I22">
    <cfRule type="duplicateValues" dxfId="19" priority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40625" defaultRowHeight="15" x14ac:dyDescent="0.25"/>
  <cols>
    <col min="1" max="1" width="7.140625" style="64" customWidth="1"/>
    <col min="2" max="2" width="7" bestFit="1" customWidth="1"/>
    <col min="3" max="3" width="54.5703125" bestFit="1" customWidth="1"/>
    <col min="4" max="4" width="40.5703125" bestFit="1" customWidth="1"/>
    <col min="5" max="5" width="1.7109375" style="35" customWidth="1"/>
    <col min="6" max="6" width="37.42578125" bestFit="1" customWidth="1"/>
    <col min="7" max="7" width="9" bestFit="1" customWidth="1"/>
    <col min="8" max="8" width="5.5703125" bestFit="1" customWidth="1"/>
  </cols>
  <sheetData>
    <row r="1" spans="1:8" ht="18.75" x14ac:dyDescent="0.3">
      <c r="B1" s="161" t="s">
        <v>435</v>
      </c>
      <c r="C1" s="161"/>
      <c r="D1" s="161"/>
      <c r="E1" s="34"/>
      <c r="F1" s="22"/>
      <c r="G1" s="22"/>
      <c r="H1" s="22"/>
    </row>
    <row r="2" spans="1:8" x14ac:dyDescent="0.25">
      <c r="B2" s="22"/>
      <c r="C2" s="22"/>
      <c r="D2" s="22"/>
    </row>
    <row r="3" spans="1:8" x14ac:dyDescent="0.25">
      <c r="A3" s="65"/>
      <c r="B3" s="63" t="s">
        <v>308</v>
      </c>
      <c r="C3" s="63" t="s">
        <v>309</v>
      </c>
      <c r="D3" s="40" t="s">
        <v>310</v>
      </c>
      <c r="E3" s="33"/>
      <c r="F3" s="28" t="s">
        <v>304</v>
      </c>
      <c r="G3" s="28" t="s">
        <v>305</v>
      </c>
      <c r="H3" s="28" t="s">
        <v>306</v>
      </c>
    </row>
    <row r="4" spans="1:8" x14ac:dyDescent="0.25">
      <c r="A4" s="160" t="s">
        <v>500</v>
      </c>
      <c r="B4" s="37">
        <v>2</v>
      </c>
      <c r="C4" s="53" t="s">
        <v>2</v>
      </c>
      <c r="D4" s="54"/>
      <c r="E4" s="29"/>
      <c r="F4" s="26" t="s">
        <v>307</v>
      </c>
      <c r="G4" s="26">
        <v>50</v>
      </c>
      <c r="H4" s="27">
        <v>1</v>
      </c>
    </row>
    <row r="5" spans="1:8" x14ac:dyDescent="0.25">
      <c r="A5" s="160"/>
      <c r="B5" s="37">
        <v>2</v>
      </c>
      <c r="C5" s="53" t="s">
        <v>3</v>
      </c>
      <c r="D5" s="37"/>
      <c r="F5" s="26" t="s">
        <v>507</v>
      </c>
      <c r="G5" s="26">
        <v>41</v>
      </c>
      <c r="H5" s="27">
        <f>G5/$G$4</f>
        <v>0.82</v>
      </c>
    </row>
    <row r="6" spans="1:8" x14ac:dyDescent="0.25">
      <c r="A6" s="160"/>
      <c r="B6" s="37">
        <v>6</v>
      </c>
      <c r="C6" s="53" t="s">
        <v>4</v>
      </c>
      <c r="D6" s="37"/>
      <c r="F6" s="26" t="s">
        <v>508</v>
      </c>
      <c r="G6" s="26">
        <v>7</v>
      </c>
      <c r="H6" s="39">
        <f>G6/$G$4</f>
        <v>0.14000000000000001</v>
      </c>
    </row>
    <row r="7" spans="1:8" x14ac:dyDescent="0.25">
      <c r="A7" s="160"/>
      <c r="B7" s="37">
        <v>2</v>
      </c>
      <c r="C7" s="53" t="s">
        <v>397</v>
      </c>
      <c r="D7" s="5"/>
      <c r="E7" s="31"/>
      <c r="F7" s="37" t="s">
        <v>509</v>
      </c>
      <c r="G7" s="26">
        <v>0</v>
      </c>
      <c r="H7" s="39">
        <f>G7/$G$4</f>
        <v>0</v>
      </c>
    </row>
    <row r="8" spans="1:8" x14ac:dyDescent="0.25">
      <c r="A8" s="160"/>
      <c r="B8" s="37">
        <v>1</v>
      </c>
      <c r="C8" s="53" t="s">
        <v>398</v>
      </c>
      <c r="D8" s="5"/>
      <c r="E8" s="31"/>
      <c r="F8" s="26" t="s">
        <v>510</v>
      </c>
      <c r="G8" s="26">
        <v>2</v>
      </c>
      <c r="H8" s="39">
        <f>G8/$G$4</f>
        <v>0.04</v>
      </c>
    </row>
    <row r="9" spans="1:8" x14ac:dyDescent="0.25">
      <c r="A9" s="160"/>
      <c r="B9" s="37">
        <v>1</v>
      </c>
      <c r="C9" s="53" t="s">
        <v>399</v>
      </c>
      <c r="D9" s="5"/>
      <c r="E9" s="31"/>
    </row>
    <row r="10" spans="1:8" x14ac:dyDescent="0.25">
      <c r="A10" s="160"/>
      <c r="B10" s="37">
        <v>1</v>
      </c>
      <c r="C10" s="53" t="s">
        <v>400</v>
      </c>
      <c r="D10" s="5"/>
      <c r="E10" s="31"/>
      <c r="F10" s="22"/>
      <c r="G10" s="22"/>
      <c r="H10" s="22"/>
    </row>
    <row r="11" spans="1:8" x14ac:dyDescent="0.25">
      <c r="A11" s="160"/>
      <c r="B11" s="37">
        <v>2</v>
      </c>
      <c r="C11" s="53" t="s">
        <v>401</v>
      </c>
      <c r="D11" s="37"/>
      <c r="F11" s="22"/>
      <c r="G11" s="22"/>
      <c r="H11" s="22"/>
    </row>
    <row r="12" spans="1:8" x14ac:dyDescent="0.25">
      <c r="A12" s="160"/>
      <c r="B12" s="37">
        <v>3</v>
      </c>
      <c r="C12" s="53" t="s">
        <v>402</v>
      </c>
      <c r="D12" s="37"/>
      <c r="F12" s="22"/>
      <c r="G12" s="22"/>
      <c r="H12" s="22"/>
    </row>
    <row r="13" spans="1:8" x14ac:dyDescent="0.25">
      <c r="A13" s="160"/>
      <c r="B13" s="37">
        <v>2</v>
      </c>
      <c r="C13" s="53" t="s">
        <v>403</v>
      </c>
      <c r="D13" s="37"/>
      <c r="F13" s="22"/>
      <c r="G13" s="22"/>
      <c r="H13" s="22"/>
    </row>
    <row r="14" spans="1:8" x14ac:dyDescent="0.25">
      <c r="A14" s="160"/>
      <c r="B14" s="37">
        <v>1</v>
      </c>
      <c r="C14" s="53" t="s">
        <v>404</v>
      </c>
      <c r="D14" s="37"/>
      <c r="F14" s="22"/>
      <c r="G14" s="22"/>
      <c r="H14" s="22"/>
    </row>
    <row r="15" spans="1:8" x14ac:dyDescent="0.25">
      <c r="A15" s="160"/>
      <c r="B15" s="37">
        <v>2</v>
      </c>
      <c r="C15" s="53" t="s">
        <v>405</v>
      </c>
      <c r="D15" s="37"/>
      <c r="F15" s="22"/>
      <c r="G15" s="22"/>
      <c r="H15" s="22"/>
    </row>
    <row r="16" spans="1:8" x14ac:dyDescent="0.25">
      <c r="A16" s="160"/>
      <c r="B16" s="37">
        <v>1</v>
      </c>
      <c r="C16" s="53" t="s">
        <v>406</v>
      </c>
      <c r="D16" s="37"/>
      <c r="F16" s="22"/>
      <c r="G16" s="22"/>
      <c r="H16" s="22"/>
    </row>
    <row r="17" spans="1:8" x14ac:dyDescent="0.25">
      <c r="A17" s="160"/>
      <c r="B17" s="37">
        <v>3</v>
      </c>
      <c r="C17" s="53" t="s">
        <v>407</v>
      </c>
      <c r="D17" s="37"/>
      <c r="F17" s="21"/>
      <c r="G17" s="21"/>
      <c r="H17" s="21"/>
    </row>
    <row r="18" spans="1:8" x14ac:dyDescent="0.25">
      <c r="A18" s="160"/>
      <c r="B18" s="37">
        <v>6</v>
      </c>
      <c r="C18" s="53" t="s">
        <v>408</v>
      </c>
      <c r="D18" s="37"/>
      <c r="F18" s="21"/>
      <c r="G18" s="21"/>
      <c r="H18" s="21"/>
    </row>
    <row r="19" spans="1:8" x14ac:dyDescent="0.25">
      <c r="A19" s="160"/>
      <c r="B19" s="37">
        <v>4</v>
      </c>
      <c r="C19" s="53" t="s">
        <v>409</v>
      </c>
      <c r="D19" s="37"/>
      <c r="F19" s="21"/>
      <c r="G19" s="21"/>
      <c r="H19" s="21"/>
    </row>
    <row r="20" spans="1:8" x14ac:dyDescent="0.25">
      <c r="A20" s="160"/>
      <c r="B20" s="37">
        <v>10</v>
      </c>
      <c r="C20" s="53" t="s">
        <v>410</v>
      </c>
      <c r="D20" s="37"/>
      <c r="F20" s="21"/>
      <c r="G20" s="21"/>
      <c r="H20" s="21"/>
    </row>
    <row r="21" spans="1:8" x14ac:dyDescent="0.25">
      <c r="A21" s="160"/>
      <c r="B21" s="37">
        <v>1</v>
      </c>
      <c r="C21" s="53" t="s">
        <v>411</v>
      </c>
      <c r="D21" s="37"/>
      <c r="F21" s="21"/>
      <c r="G21" s="21"/>
      <c r="H21" s="21"/>
    </row>
    <row r="22" spans="1:8" x14ac:dyDescent="0.25">
      <c r="A22" s="160"/>
      <c r="B22" s="37">
        <v>2</v>
      </c>
      <c r="C22" s="53" t="s">
        <v>412</v>
      </c>
      <c r="D22" s="37"/>
      <c r="F22" s="21"/>
      <c r="G22" s="21"/>
      <c r="H22" s="21"/>
    </row>
    <row r="23" spans="1:8" x14ac:dyDescent="0.25">
      <c r="A23" s="160"/>
      <c r="B23" s="37">
        <v>2</v>
      </c>
      <c r="C23" s="53" t="s">
        <v>413</v>
      </c>
      <c r="D23" s="37"/>
      <c r="F23" s="21"/>
      <c r="G23" s="21"/>
      <c r="H23" s="21"/>
    </row>
    <row r="24" spans="1:8" x14ac:dyDescent="0.25">
      <c r="A24" s="160"/>
      <c r="B24" s="37">
        <v>2</v>
      </c>
      <c r="C24" s="53" t="s">
        <v>414</v>
      </c>
      <c r="D24" s="37"/>
      <c r="F24" s="21"/>
      <c r="G24" s="21"/>
      <c r="H24" s="21"/>
    </row>
    <row r="25" spans="1:8" x14ac:dyDescent="0.25">
      <c r="A25" s="160"/>
      <c r="B25" s="37">
        <v>1</v>
      </c>
      <c r="C25" s="53" t="s">
        <v>415</v>
      </c>
      <c r="D25" s="37"/>
      <c r="F25" s="21"/>
      <c r="G25" s="21"/>
      <c r="H25" s="21"/>
    </row>
    <row r="26" spans="1:8" x14ac:dyDescent="0.25">
      <c r="A26" s="160"/>
      <c r="B26" s="37">
        <v>2</v>
      </c>
      <c r="C26" s="53" t="s">
        <v>416</v>
      </c>
      <c r="D26" s="37"/>
      <c r="F26" s="21"/>
      <c r="G26" s="21"/>
      <c r="H26" s="21"/>
    </row>
    <row r="27" spans="1:8" x14ac:dyDescent="0.25">
      <c r="A27" s="160"/>
      <c r="B27" s="37">
        <v>2</v>
      </c>
      <c r="C27" s="53" t="s">
        <v>417</v>
      </c>
      <c r="D27" s="37"/>
      <c r="F27" s="21"/>
      <c r="G27" s="21"/>
      <c r="H27" s="21"/>
    </row>
    <row r="28" spans="1:8" x14ac:dyDescent="0.25">
      <c r="A28" s="160"/>
      <c r="B28" s="37">
        <v>9</v>
      </c>
      <c r="C28" s="53" t="s">
        <v>418</v>
      </c>
      <c r="D28" s="37"/>
      <c r="F28" s="21"/>
      <c r="G28" s="21"/>
      <c r="H28" s="21"/>
    </row>
    <row r="29" spans="1:8" x14ac:dyDescent="0.25">
      <c r="A29" s="160"/>
      <c r="B29" s="37">
        <v>9</v>
      </c>
      <c r="C29" s="53" t="s">
        <v>419</v>
      </c>
      <c r="D29" s="37"/>
      <c r="F29" s="21"/>
      <c r="G29" s="21"/>
      <c r="H29" s="21"/>
    </row>
    <row r="30" spans="1:8" x14ac:dyDescent="0.25">
      <c r="A30" s="160"/>
      <c r="B30" s="37">
        <v>9</v>
      </c>
      <c r="C30" s="53" t="s">
        <v>420</v>
      </c>
      <c r="D30" s="37"/>
      <c r="F30" s="21"/>
      <c r="G30" s="21"/>
      <c r="H30" s="21"/>
    </row>
    <row r="31" spans="1:8" x14ac:dyDescent="0.25">
      <c r="A31" s="160"/>
      <c r="B31" s="37">
        <v>70</v>
      </c>
      <c r="C31" s="53" t="s">
        <v>421</v>
      </c>
      <c r="D31" s="37"/>
      <c r="F31" s="21"/>
      <c r="G31" s="21"/>
      <c r="H31" s="21"/>
    </row>
    <row r="32" spans="1:8" x14ac:dyDescent="0.25">
      <c r="A32" s="160"/>
      <c r="B32" s="37">
        <v>2</v>
      </c>
      <c r="C32" s="53" t="s">
        <v>422</v>
      </c>
      <c r="D32" s="37"/>
      <c r="F32" s="21"/>
      <c r="G32" s="21"/>
      <c r="H32" s="21"/>
    </row>
    <row r="33" spans="1:8" x14ac:dyDescent="0.25">
      <c r="A33" s="160"/>
      <c r="B33" s="37">
        <v>3</v>
      </c>
      <c r="C33" s="53" t="s">
        <v>423</v>
      </c>
      <c r="D33" s="37"/>
      <c r="F33" s="21"/>
      <c r="G33" s="21"/>
      <c r="H33" s="21"/>
    </row>
    <row r="34" spans="1:8" x14ac:dyDescent="0.25">
      <c r="A34" s="160"/>
      <c r="B34" s="37">
        <v>8</v>
      </c>
      <c r="C34" s="53" t="s">
        <v>424</v>
      </c>
      <c r="D34" s="37"/>
      <c r="F34" s="21"/>
      <c r="G34" s="21"/>
      <c r="H34" s="21"/>
    </row>
    <row r="35" spans="1:8" x14ac:dyDescent="0.25">
      <c r="A35" s="160"/>
      <c r="B35" s="37">
        <v>4</v>
      </c>
      <c r="C35" s="53" t="s">
        <v>425</v>
      </c>
      <c r="D35" s="37"/>
      <c r="F35" s="21"/>
      <c r="G35" s="21"/>
      <c r="H35" s="21"/>
    </row>
    <row r="36" spans="1:8" x14ac:dyDescent="0.25">
      <c r="A36" s="160"/>
      <c r="B36" s="37">
        <v>5</v>
      </c>
      <c r="C36" s="53" t="s">
        <v>5</v>
      </c>
      <c r="D36" s="37"/>
      <c r="F36" s="21"/>
      <c r="G36" s="21"/>
      <c r="H36" s="21"/>
    </row>
    <row r="37" spans="1:8" x14ac:dyDescent="0.25">
      <c r="A37" s="160"/>
      <c r="B37" s="37">
        <v>2</v>
      </c>
      <c r="C37" s="53" t="s">
        <v>6</v>
      </c>
      <c r="D37" s="37"/>
      <c r="F37" s="21"/>
      <c r="G37" s="21"/>
      <c r="H37" s="21"/>
    </row>
    <row r="38" spans="1:8" x14ac:dyDescent="0.25">
      <c r="A38" s="160"/>
      <c r="B38" s="37">
        <v>4</v>
      </c>
      <c r="C38" s="53" t="s">
        <v>332</v>
      </c>
      <c r="D38" s="37"/>
      <c r="F38" s="21"/>
      <c r="G38" s="21"/>
      <c r="H38" s="21"/>
    </row>
    <row r="39" spans="1:8" x14ac:dyDescent="0.25">
      <c r="A39" s="160"/>
      <c r="B39" s="37">
        <v>1</v>
      </c>
      <c r="C39" s="53" t="s">
        <v>426</v>
      </c>
      <c r="D39" s="37"/>
      <c r="F39" s="21"/>
      <c r="G39" s="21"/>
      <c r="H39" s="21"/>
    </row>
    <row r="40" spans="1:8" x14ac:dyDescent="0.25">
      <c r="A40" s="160"/>
      <c r="B40" s="37">
        <v>1</v>
      </c>
      <c r="C40" s="53" t="s">
        <v>427</v>
      </c>
      <c r="D40" s="37"/>
      <c r="F40" s="21"/>
      <c r="G40" s="21"/>
      <c r="H40" s="21"/>
    </row>
    <row r="41" spans="1:8" x14ac:dyDescent="0.25">
      <c r="A41" s="160"/>
      <c r="B41" s="37">
        <v>1</v>
      </c>
      <c r="C41" s="53" t="s">
        <v>428</v>
      </c>
      <c r="D41" s="37"/>
      <c r="F41" s="21"/>
      <c r="G41" s="21"/>
      <c r="H41" s="21"/>
    </row>
    <row r="42" spans="1:8" x14ac:dyDescent="0.25">
      <c r="A42" s="160"/>
      <c r="B42" s="37">
        <v>1</v>
      </c>
      <c r="C42" s="53" t="s">
        <v>429</v>
      </c>
      <c r="D42" s="37"/>
      <c r="F42" s="21"/>
      <c r="G42" s="21"/>
      <c r="H42" s="21"/>
    </row>
    <row r="43" spans="1:8" x14ac:dyDescent="0.25">
      <c r="A43" s="160"/>
      <c r="B43" s="37">
        <v>6</v>
      </c>
      <c r="C43" s="53" t="s">
        <v>7</v>
      </c>
      <c r="D43" s="37"/>
      <c r="F43" s="21"/>
      <c r="G43" s="21"/>
      <c r="H43" s="21"/>
    </row>
    <row r="44" spans="1:8" x14ac:dyDescent="0.25">
      <c r="A44" s="160"/>
      <c r="B44" s="37">
        <v>2</v>
      </c>
      <c r="C44" s="53" t="s">
        <v>430</v>
      </c>
      <c r="D44" s="37"/>
      <c r="F44" s="21"/>
      <c r="G44" s="21"/>
      <c r="H44" s="21"/>
    </row>
    <row r="45" spans="1:8" x14ac:dyDescent="0.25">
      <c r="A45" s="160" t="s">
        <v>503</v>
      </c>
      <c r="B45" s="37"/>
      <c r="C45" s="55"/>
      <c r="D45" s="37"/>
      <c r="F45" s="21"/>
      <c r="G45" s="21"/>
      <c r="H45" s="21"/>
    </row>
    <row r="46" spans="1:8" x14ac:dyDescent="0.25">
      <c r="A46" s="160"/>
      <c r="B46" s="37"/>
      <c r="C46" s="55"/>
      <c r="D46" s="5"/>
      <c r="E46" s="31"/>
      <c r="F46" s="21"/>
      <c r="G46" s="21"/>
      <c r="H46" s="21"/>
    </row>
    <row r="47" spans="1:8" s="35" customFormat="1" x14ac:dyDescent="0.25">
      <c r="A47" s="160"/>
      <c r="B47" s="37"/>
      <c r="C47" s="55"/>
      <c r="D47" s="5"/>
      <c r="E47" s="31"/>
    </row>
    <row r="48" spans="1:8" s="35" customFormat="1" x14ac:dyDescent="0.25">
      <c r="A48" s="160"/>
      <c r="B48" s="37"/>
      <c r="C48" s="55"/>
      <c r="D48" s="5"/>
      <c r="E48" s="31"/>
    </row>
    <row r="49" spans="1:8" s="35" customFormat="1" x14ac:dyDescent="0.25">
      <c r="A49" s="160"/>
      <c r="B49" s="37"/>
      <c r="C49" s="55"/>
      <c r="D49" s="5"/>
      <c r="E49" s="31"/>
    </row>
    <row r="50" spans="1:8" x14ac:dyDescent="0.25">
      <c r="A50" s="160"/>
      <c r="B50" s="37"/>
      <c r="C50" s="55"/>
      <c r="D50" s="5"/>
      <c r="E50" s="31"/>
      <c r="F50" s="21"/>
      <c r="G50" s="21"/>
      <c r="H50" s="21"/>
    </row>
    <row r="51" spans="1:8" x14ac:dyDescent="0.25">
      <c r="A51" s="160"/>
      <c r="B51" s="37"/>
      <c r="C51" s="55"/>
      <c r="D51" s="5"/>
      <c r="E51" s="31"/>
      <c r="F51" s="21"/>
      <c r="G51" s="21"/>
      <c r="H51" s="21"/>
    </row>
    <row r="52" spans="1:8" x14ac:dyDescent="0.25">
      <c r="A52" s="160" t="s">
        <v>501</v>
      </c>
      <c r="B52" s="37">
        <v>2</v>
      </c>
      <c r="C52" s="56" t="s">
        <v>431</v>
      </c>
      <c r="D52" s="37" t="s">
        <v>18</v>
      </c>
      <c r="F52" s="21"/>
      <c r="G52" s="21"/>
      <c r="H52" s="21"/>
    </row>
    <row r="53" spans="1:8" x14ac:dyDescent="0.25">
      <c r="A53" s="160"/>
      <c r="B53" s="37">
        <v>2</v>
      </c>
      <c r="C53" s="56" t="s">
        <v>432</v>
      </c>
      <c r="D53" s="37" t="s">
        <v>18</v>
      </c>
      <c r="F53" s="21"/>
      <c r="G53" s="21"/>
      <c r="H53" s="21"/>
    </row>
    <row r="54" spans="1:8" x14ac:dyDescent="0.25">
      <c r="A54" s="160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25">
      <c r="A55" s="160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25">
      <c r="A56" s="160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25">
      <c r="A57" s="160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25">
      <c r="A58" s="160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25">
      <c r="A59" s="160"/>
      <c r="B59" s="37"/>
      <c r="C59" s="56"/>
      <c r="D59" s="37"/>
      <c r="F59" s="21"/>
      <c r="G59" s="21"/>
      <c r="H59" s="21"/>
    </row>
    <row r="60" spans="1:8" x14ac:dyDescent="0.25">
      <c r="A60" s="160"/>
      <c r="B60" s="37"/>
      <c r="C60" s="56"/>
      <c r="D60" s="37"/>
      <c r="F60" s="21"/>
      <c r="G60" s="21"/>
      <c r="H60" s="21"/>
    </row>
    <row r="61" spans="1:8" x14ac:dyDescent="0.25">
      <c r="A61" s="160"/>
      <c r="B61" s="37"/>
      <c r="C61" s="56"/>
      <c r="D61" s="37"/>
      <c r="F61" s="21"/>
      <c r="G61" s="21"/>
      <c r="H61" s="21"/>
    </row>
    <row r="62" spans="1:8" x14ac:dyDescent="0.25">
      <c r="A62" s="160" t="s">
        <v>502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25">
      <c r="A63" s="160"/>
      <c r="B63" s="37">
        <v>2</v>
      </c>
      <c r="C63" s="60" t="s">
        <v>17</v>
      </c>
      <c r="D63" s="37"/>
      <c r="F63" s="21"/>
      <c r="G63" s="21"/>
      <c r="H63" s="21"/>
    </row>
    <row r="64" spans="1:8" x14ac:dyDescent="0.25">
      <c r="A64" s="160"/>
      <c r="B64" s="37"/>
      <c r="C64" s="61"/>
      <c r="D64" s="37"/>
      <c r="F64" s="21"/>
      <c r="G64" s="21"/>
      <c r="H64" s="21"/>
    </row>
    <row r="65" spans="1:8" s="35" customFormat="1" x14ac:dyDescent="0.25">
      <c r="A65" s="160"/>
      <c r="B65" s="37"/>
      <c r="C65" s="61"/>
      <c r="D65" s="37"/>
    </row>
    <row r="66" spans="1:8" x14ac:dyDescent="0.25">
      <c r="A66" s="160"/>
      <c r="B66" s="37"/>
      <c r="C66" s="60"/>
      <c r="D66" s="37"/>
      <c r="F66" s="21"/>
      <c r="G66" s="21"/>
      <c r="H66" s="21"/>
    </row>
    <row r="67" spans="1:8" x14ac:dyDescent="0.25">
      <c r="A67" s="160"/>
      <c r="B67" s="37"/>
      <c r="C67" s="60"/>
      <c r="D67" s="5"/>
      <c r="E67" s="31"/>
      <c r="F67" s="21"/>
      <c r="G67" s="21"/>
      <c r="H67" s="21"/>
    </row>
    <row r="68" spans="1:8" x14ac:dyDescent="0.25">
      <c r="B68" s="21"/>
      <c r="C68" s="21"/>
      <c r="D68" s="21"/>
      <c r="F68" s="21"/>
      <c r="G68" s="21"/>
      <c r="H68" s="21"/>
    </row>
    <row r="69" spans="1:8" x14ac:dyDescent="0.25">
      <c r="B69" s="21"/>
      <c r="C69" s="21"/>
      <c r="D69" s="21"/>
      <c r="F69" s="21"/>
      <c r="G69" s="21"/>
      <c r="H69" s="21"/>
    </row>
    <row r="70" spans="1:8" x14ac:dyDescent="0.25">
      <c r="B70" s="21"/>
      <c r="C70" s="21"/>
      <c r="D70" s="21"/>
      <c r="F70" s="21"/>
      <c r="G70" s="21"/>
      <c r="H70" s="21"/>
    </row>
    <row r="71" spans="1:8" x14ac:dyDescent="0.25">
      <c r="B71" s="21"/>
      <c r="C71" s="21"/>
      <c r="D71" s="21"/>
      <c r="F71" s="21"/>
      <c r="G71" s="21"/>
      <c r="H71" s="21"/>
    </row>
    <row r="72" spans="1:8" x14ac:dyDescent="0.25">
      <c r="B72" s="21"/>
      <c r="C72" s="21"/>
      <c r="D72" s="21"/>
      <c r="F72" s="21"/>
      <c r="G72" s="21"/>
      <c r="H72" s="21"/>
    </row>
    <row r="73" spans="1:8" x14ac:dyDescent="0.25">
      <c r="B73" s="21"/>
      <c r="C73" s="21"/>
      <c r="D73" s="21"/>
      <c r="F73" s="21"/>
      <c r="G73" s="21"/>
      <c r="H73" s="21"/>
    </row>
    <row r="74" spans="1:8" x14ac:dyDescent="0.25">
      <c r="B74" s="21"/>
      <c r="C74" s="21"/>
      <c r="D74" s="21"/>
      <c r="F74" s="21"/>
      <c r="G74" s="21"/>
      <c r="H74" s="21"/>
    </row>
    <row r="75" spans="1:8" x14ac:dyDescent="0.25">
      <c r="B75" s="21"/>
      <c r="C75" s="21"/>
      <c r="D75" s="21"/>
      <c r="F75" s="21"/>
      <c r="G75" s="21"/>
      <c r="H75" s="21"/>
    </row>
    <row r="76" spans="1:8" x14ac:dyDescent="0.25">
      <c r="B76" s="21"/>
      <c r="C76" s="21"/>
      <c r="D76" s="21"/>
      <c r="F76" s="21"/>
      <c r="G76" s="21"/>
      <c r="H76" s="21"/>
    </row>
    <row r="77" spans="1:8" x14ac:dyDescent="0.25">
      <c r="B77" s="21"/>
      <c r="C77" s="21"/>
      <c r="D77" s="21"/>
      <c r="F77" s="21"/>
      <c r="G77" s="21"/>
      <c r="H77" s="21"/>
    </row>
    <row r="78" spans="1:8" x14ac:dyDescent="0.25">
      <c r="B78" s="24"/>
      <c r="C78" s="24"/>
      <c r="D78" s="24"/>
      <c r="E78" s="30"/>
      <c r="F78" s="21"/>
      <c r="G78" s="21"/>
      <c r="H78" s="21"/>
    </row>
    <row r="79" spans="1:8" x14ac:dyDescent="0.25">
      <c r="B79" s="24"/>
      <c r="C79" s="23"/>
      <c r="D79" s="24"/>
      <c r="E79" s="30"/>
      <c r="F79" s="21"/>
      <c r="G79" s="21"/>
      <c r="H79" s="21"/>
    </row>
    <row r="80" spans="1:8" x14ac:dyDescent="0.25">
      <c r="B80" s="24"/>
      <c r="C80" s="24"/>
      <c r="D80" s="24"/>
      <c r="E80" s="30"/>
      <c r="F80" s="21"/>
      <c r="G80" s="21"/>
      <c r="H80" s="21"/>
    </row>
    <row r="81" spans="2:8" x14ac:dyDescent="0.25">
      <c r="B81" s="24"/>
      <c r="C81" s="24"/>
      <c r="D81" s="24"/>
      <c r="E81" s="30"/>
      <c r="F81" s="21"/>
      <c r="G81" s="21"/>
      <c r="H81" s="21"/>
    </row>
    <row r="82" spans="2:8" x14ac:dyDescent="0.25">
      <c r="B82" s="24"/>
      <c r="C82" s="23"/>
      <c r="D82" s="24"/>
      <c r="E82" s="30"/>
      <c r="F82" s="21"/>
      <c r="G82" s="21"/>
      <c r="H82" s="21"/>
    </row>
    <row r="83" spans="2:8" x14ac:dyDescent="0.25">
      <c r="B83" s="24"/>
      <c r="C83" s="24"/>
      <c r="D83" s="24"/>
      <c r="E83" s="30"/>
      <c r="F83" s="21"/>
      <c r="G83" s="21"/>
      <c r="H83" s="21"/>
    </row>
    <row r="84" spans="2:8" x14ac:dyDescent="0.25">
      <c r="B84" s="24"/>
      <c r="C84" s="23"/>
      <c r="D84" s="24"/>
      <c r="E84" s="30"/>
      <c r="F84" s="21"/>
      <c r="G84" s="21"/>
      <c r="H84" s="21"/>
    </row>
    <row r="85" spans="2:8" x14ac:dyDescent="0.25">
      <c r="B85" s="24"/>
      <c r="C85" s="23"/>
      <c r="D85" s="24"/>
      <c r="E85" s="30"/>
      <c r="F85" s="21"/>
      <c r="G85" s="21"/>
      <c r="H85" s="21"/>
    </row>
    <row r="86" spans="2:8" x14ac:dyDescent="0.25">
      <c r="B86" s="24"/>
      <c r="C86" s="23"/>
      <c r="D86" s="24"/>
      <c r="E86" s="30"/>
      <c r="F86" s="21"/>
      <c r="G86" s="21"/>
      <c r="H86" s="21"/>
    </row>
    <row r="87" spans="2:8" x14ac:dyDescent="0.25">
      <c r="B87" s="24"/>
      <c r="C87" s="23"/>
      <c r="D87" s="24"/>
      <c r="E87" s="30"/>
      <c r="F87" s="21"/>
      <c r="G87" s="21"/>
      <c r="H87" s="21"/>
    </row>
    <row r="88" spans="2:8" x14ac:dyDescent="0.25">
      <c r="B88" s="24"/>
      <c r="C88" s="23"/>
      <c r="D88" s="24"/>
      <c r="E88" s="30"/>
      <c r="F88" s="21"/>
      <c r="G88" s="21"/>
      <c r="H88" s="21"/>
    </row>
    <row r="89" spans="2:8" x14ac:dyDescent="0.25">
      <c r="B89" s="24"/>
      <c r="C89" s="23"/>
      <c r="D89" s="24"/>
      <c r="E89" s="30"/>
      <c r="F89" s="21"/>
      <c r="G89" s="21"/>
      <c r="H89" s="21"/>
    </row>
    <row r="90" spans="2:8" x14ac:dyDescent="0.25">
      <c r="B90" s="24"/>
      <c r="C90" s="24"/>
      <c r="D90" s="24"/>
      <c r="E90" s="30"/>
      <c r="F90" s="21"/>
      <c r="G90" s="21"/>
      <c r="H90" s="21"/>
    </row>
    <row r="91" spans="2:8" x14ac:dyDescent="0.25">
      <c r="B91" s="24"/>
      <c r="C91" s="23"/>
      <c r="D91" s="24"/>
      <c r="E91" s="30"/>
      <c r="F91" s="21"/>
      <c r="G91" s="21"/>
      <c r="H91" s="21"/>
    </row>
    <row r="92" spans="2:8" x14ac:dyDescent="0.25">
      <c r="B92" s="24"/>
      <c r="C92" s="23"/>
      <c r="D92" s="24"/>
      <c r="E92" s="30"/>
      <c r="F92" s="21"/>
      <c r="G92" s="21"/>
      <c r="H92" s="21"/>
    </row>
    <row r="93" spans="2:8" x14ac:dyDescent="0.25">
      <c r="B93" s="24"/>
      <c r="C93" s="23"/>
      <c r="D93" s="25"/>
      <c r="E93" s="31"/>
      <c r="F93" s="21"/>
      <c r="G93" s="21"/>
      <c r="H93" s="21"/>
    </row>
    <row r="94" spans="2:8" x14ac:dyDescent="0.25">
      <c r="B94" s="24"/>
      <c r="C94" s="23"/>
      <c r="D94" s="25"/>
      <c r="E94" s="31"/>
      <c r="F94" s="21"/>
      <c r="G94" s="21"/>
      <c r="H94" s="21"/>
    </row>
    <row r="95" spans="2:8" x14ac:dyDescent="0.25">
      <c r="B95" s="24"/>
      <c r="C95" s="23"/>
      <c r="D95" s="24"/>
      <c r="E95" s="30"/>
      <c r="F95" s="21"/>
      <c r="G95" s="21"/>
      <c r="H95" s="21"/>
    </row>
    <row r="96" spans="2:8" x14ac:dyDescent="0.25">
      <c r="B96" s="24"/>
      <c r="C96" s="23"/>
      <c r="D96" s="24"/>
      <c r="E96" s="30"/>
      <c r="F96" s="21"/>
      <c r="G96" s="21"/>
      <c r="H96" s="21"/>
    </row>
    <row r="97" spans="2:8" x14ac:dyDescent="0.25">
      <c r="B97" s="24"/>
      <c r="C97" s="23"/>
      <c r="D97" s="25"/>
      <c r="E97" s="31"/>
      <c r="F97" s="21"/>
      <c r="G97" s="21"/>
      <c r="H97" s="21"/>
    </row>
    <row r="98" spans="2:8" x14ac:dyDescent="0.25">
      <c r="B98" s="24"/>
      <c r="C98" s="24"/>
      <c r="D98" s="24"/>
      <c r="E98" s="30"/>
      <c r="F98" s="21"/>
      <c r="G98" s="21"/>
      <c r="H98" s="21"/>
    </row>
    <row r="99" spans="2:8" x14ac:dyDescent="0.25">
      <c r="B99" s="24"/>
      <c r="C99" s="23"/>
      <c r="D99" s="24"/>
      <c r="E99" s="30"/>
      <c r="F99" s="21"/>
      <c r="G99" s="21"/>
      <c r="H99" s="21"/>
    </row>
    <row r="100" spans="2:8" x14ac:dyDescent="0.25">
      <c r="B100" s="24"/>
      <c r="C100" s="23"/>
      <c r="D100" s="25"/>
      <c r="E100" s="31"/>
      <c r="F100" s="21"/>
      <c r="G100" s="21"/>
      <c r="H100" s="21"/>
    </row>
    <row r="101" spans="2:8" x14ac:dyDescent="0.25">
      <c r="B101" s="24"/>
      <c r="C101" s="23"/>
      <c r="D101" s="25"/>
      <c r="E101" s="31"/>
      <c r="F101" s="21"/>
      <c r="G101" s="21"/>
      <c r="H101" s="21"/>
    </row>
    <row r="102" spans="2:8" x14ac:dyDescent="0.25">
      <c r="B102" s="24"/>
      <c r="C102" s="23"/>
      <c r="D102" s="25"/>
      <c r="E102" s="31"/>
      <c r="F102" s="21"/>
      <c r="G102" s="21"/>
      <c r="H102" s="21"/>
    </row>
    <row r="103" spans="2:8" x14ac:dyDescent="0.2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B19" sqref="B19"/>
    </sheetView>
  </sheetViews>
  <sheetFormatPr defaultColWidth="9.140625" defaultRowHeight="15" x14ac:dyDescent="0.25"/>
  <cols>
    <col min="1" max="1" width="33.85546875" bestFit="1" customWidth="1"/>
    <col min="2" max="2" width="77" bestFit="1" customWidth="1"/>
  </cols>
  <sheetData>
    <row r="1" spans="1:2" x14ac:dyDescent="0.25">
      <c r="A1" s="102" t="s">
        <v>303</v>
      </c>
      <c r="B1" s="101" t="s">
        <v>630</v>
      </c>
    </row>
    <row r="2" spans="1:2" x14ac:dyDescent="0.25">
      <c r="A2" s="117" t="s">
        <v>520</v>
      </c>
      <c r="B2" s="93" t="s">
        <v>641</v>
      </c>
    </row>
    <row r="3" spans="1:2" x14ac:dyDescent="0.25">
      <c r="A3" s="117" t="s">
        <v>568</v>
      </c>
      <c r="B3" s="93" t="s">
        <v>641</v>
      </c>
    </row>
    <row r="4" spans="1:2" x14ac:dyDescent="0.25">
      <c r="A4" s="117" t="s">
        <v>567</v>
      </c>
      <c r="B4" s="93" t="s">
        <v>641</v>
      </c>
    </row>
    <row r="5" spans="1:2" x14ac:dyDescent="0.25">
      <c r="A5" s="117" t="s">
        <v>566</v>
      </c>
      <c r="B5" s="93" t="s">
        <v>641</v>
      </c>
    </row>
    <row r="6" spans="1:2" s="35" customFormat="1" x14ac:dyDescent="0.25">
      <c r="A6" s="117"/>
      <c r="B6" s="93"/>
    </row>
    <row r="7" spans="1:2" x14ac:dyDescent="0.25">
      <c r="A7" s="117" t="s">
        <v>540</v>
      </c>
      <c r="B7" s="113" t="s">
        <v>642</v>
      </c>
    </row>
    <row r="8" spans="1:2" x14ac:dyDescent="0.25">
      <c r="A8" s="117" t="s">
        <v>555</v>
      </c>
      <c r="B8" s="113" t="s">
        <v>642</v>
      </c>
    </row>
    <row r="9" spans="1:2" x14ac:dyDescent="0.25">
      <c r="A9" s="117" t="s">
        <v>556</v>
      </c>
      <c r="B9" s="113" t="s">
        <v>642</v>
      </c>
    </row>
    <row r="10" spans="1:2" x14ac:dyDescent="0.25">
      <c r="A10" s="117" t="s">
        <v>538</v>
      </c>
      <c r="B10" s="114" t="s">
        <v>642</v>
      </c>
    </row>
    <row r="11" spans="1:2" x14ac:dyDescent="0.25">
      <c r="A11" s="117" t="s">
        <v>539</v>
      </c>
      <c r="B11" s="113" t="s">
        <v>642</v>
      </c>
    </row>
    <row r="12" spans="1:2" s="35" customFormat="1" x14ac:dyDescent="0.25">
      <c r="A12" s="117"/>
      <c r="B12" s="113"/>
    </row>
    <row r="13" spans="1:2" x14ac:dyDescent="0.25">
      <c r="A13" s="117" t="s">
        <v>521</v>
      </c>
      <c r="B13" s="114" t="s">
        <v>633</v>
      </c>
    </row>
    <row r="14" spans="1:2" x14ac:dyDescent="0.25">
      <c r="A14" s="117" t="s">
        <v>560</v>
      </c>
      <c r="B14" s="113" t="s">
        <v>633</v>
      </c>
    </row>
    <row r="15" spans="1:2" x14ac:dyDescent="0.25">
      <c r="A15" s="117" t="s">
        <v>561</v>
      </c>
      <c r="B15" s="113" t="s">
        <v>633</v>
      </c>
    </row>
    <row r="16" spans="1:2" s="35" customFormat="1" x14ac:dyDescent="0.25">
      <c r="A16" s="117"/>
      <c r="B16" s="113"/>
    </row>
    <row r="17" spans="1:2" x14ac:dyDescent="0.25">
      <c r="A17" s="117" t="s">
        <v>522</v>
      </c>
      <c r="B17" s="114" t="s">
        <v>635</v>
      </c>
    </row>
    <row r="18" spans="1:2" s="35" customFormat="1" x14ac:dyDescent="0.25">
      <c r="A18" s="87"/>
      <c r="B18" s="113"/>
    </row>
    <row r="19" spans="1:2" x14ac:dyDescent="0.25">
      <c r="A19" s="87" t="s">
        <v>563</v>
      </c>
      <c r="B19" s="113" t="s">
        <v>643</v>
      </c>
    </row>
    <row r="20" spans="1:2" x14ac:dyDescent="0.25">
      <c r="A20" s="87" t="s">
        <v>562</v>
      </c>
      <c r="B20" s="113" t="s">
        <v>643</v>
      </c>
    </row>
    <row r="21" spans="1:2" s="35" customFormat="1" x14ac:dyDescent="0.25">
      <c r="A21" s="87"/>
      <c r="B21" s="113"/>
    </row>
    <row r="22" spans="1:2" x14ac:dyDescent="0.25">
      <c r="A22" s="87" t="s">
        <v>528</v>
      </c>
      <c r="B22" s="113" t="s">
        <v>644</v>
      </c>
    </row>
    <row r="23" spans="1:2" s="35" customFormat="1" x14ac:dyDescent="0.25">
      <c r="A23" s="87"/>
      <c r="B23" s="113"/>
    </row>
    <row r="24" spans="1:2" x14ac:dyDescent="0.25">
      <c r="A24" s="117" t="s">
        <v>526</v>
      </c>
      <c r="B24" s="114" t="s">
        <v>632</v>
      </c>
    </row>
    <row r="25" spans="1:2" s="35" customFormat="1" x14ac:dyDescent="0.25">
      <c r="A25" s="117"/>
      <c r="B25" s="113"/>
    </row>
    <row r="26" spans="1:2" x14ac:dyDescent="0.25">
      <c r="A26" s="117" t="s">
        <v>564</v>
      </c>
      <c r="B26" s="114" t="s">
        <v>631</v>
      </c>
    </row>
  </sheetData>
  <hyperlinks>
    <hyperlink ref="B13" r:id="rId1"/>
    <hyperlink ref="B8" r:id="rId2"/>
    <hyperlink ref="B2" r:id="rId3"/>
    <hyperlink ref="B3" r:id="rId4"/>
    <hyperlink ref="B20" r:id="rId5"/>
    <hyperlink ref="B19" r:id="rId6"/>
    <hyperlink ref="B7" r:id="rId7"/>
    <hyperlink ref="B10" r:id="rId8"/>
    <hyperlink ref="B17" r:id="rId9"/>
    <hyperlink ref="B26" r:id="rId10"/>
    <hyperlink ref="B24" r:id="rId1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T68"/>
  <sheetViews>
    <sheetView showGridLines="0" zoomScaleNormal="100" workbookViewId="0">
      <pane ySplit="4" topLeftCell="A30" activePane="bottomLeft" state="frozen"/>
      <selection pane="bottomLeft" activeCell="N31" sqref="N31"/>
    </sheetView>
  </sheetViews>
  <sheetFormatPr defaultColWidth="9.140625" defaultRowHeight="39.950000000000003" customHeight="1" outlineLevelCol="1" x14ac:dyDescent="0.2"/>
  <cols>
    <col min="1" max="1" width="9.28515625" style="137" customWidth="1"/>
    <col min="2" max="2" width="1.42578125" style="137" customWidth="1"/>
    <col min="3" max="3" width="15.7109375" style="138" bestFit="1" customWidth="1"/>
    <col min="4" max="4" width="8.5703125" style="138" customWidth="1"/>
    <col min="5" max="5" width="22.140625" style="139" customWidth="1"/>
    <col min="6" max="6" width="14.28515625" style="137" customWidth="1"/>
    <col min="7" max="7" width="8.5703125" style="140" customWidth="1"/>
    <col min="8" max="8" width="57.140625" style="137" customWidth="1"/>
    <col min="9" max="9" width="22.85546875" style="137" hidden="1" customWidth="1" outlineLevel="1"/>
    <col min="10" max="10" width="57.140625" style="137" hidden="1" customWidth="1" outlineLevel="1"/>
    <col min="11" max="11" width="31.42578125" style="137" customWidth="1" collapsed="1"/>
    <col min="12" max="12" width="1.42578125" style="137" customWidth="1"/>
    <col min="13" max="16384" width="9.140625" style="137"/>
  </cols>
  <sheetData>
    <row r="1" spans="2:20" ht="39.75" customHeight="1" x14ac:dyDescent="0.2"/>
    <row r="2" spans="2:20" ht="7.5" customHeight="1" x14ac:dyDescent="0.2">
      <c r="B2" s="145"/>
      <c r="C2" s="143"/>
      <c r="D2" s="143"/>
      <c r="E2" s="144"/>
      <c r="F2" s="145"/>
      <c r="G2" s="146"/>
      <c r="H2" s="145"/>
      <c r="I2" s="145"/>
      <c r="J2" s="145"/>
      <c r="K2" s="145"/>
      <c r="L2" s="145"/>
    </row>
    <row r="3" spans="2:20" ht="39.950000000000003" customHeight="1" x14ac:dyDescent="0.25">
      <c r="B3" s="145"/>
      <c r="C3" s="157" t="s">
        <v>670</v>
      </c>
      <c r="D3" s="157"/>
      <c r="E3" s="157"/>
      <c r="F3" s="157"/>
      <c r="G3" s="157"/>
      <c r="H3" s="157"/>
      <c r="I3" s="134"/>
      <c r="J3" s="134"/>
      <c r="K3" s="118"/>
      <c r="L3" s="145"/>
      <c r="N3" s="147" t="s">
        <v>669</v>
      </c>
    </row>
    <row r="4" spans="2:20" s="138" customFormat="1" ht="87" customHeight="1" x14ac:dyDescent="0.25">
      <c r="B4" s="143"/>
      <c r="C4" s="132" t="s">
        <v>0</v>
      </c>
      <c r="D4" s="132" t="s">
        <v>662</v>
      </c>
      <c r="E4" s="133" t="s">
        <v>303</v>
      </c>
      <c r="F4" s="132" t="s">
        <v>571</v>
      </c>
      <c r="G4" s="132" t="s">
        <v>9</v>
      </c>
      <c r="H4" s="132" t="s">
        <v>170</v>
      </c>
      <c r="I4" s="132" t="s">
        <v>15</v>
      </c>
      <c r="J4" s="132" t="s">
        <v>8</v>
      </c>
      <c r="L4" s="143"/>
      <c r="N4" s="158" t="s">
        <v>685</v>
      </c>
      <c r="O4" s="159"/>
      <c r="P4" s="159"/>
      <c r="Q4" s="159"/>
      <c r="R4" s="159"/>
      <c r="S4" s="159"/>
      <c r="T4" s="159"/>
    </row>
    <row r="5" spans="2:20" ht="39.950000000000003" customHeight="1" x14ac:dyDescent="0.25">
      <c r="B5" s="145"/>
      <c r="C5" s="103" t="s">
        <v>744</v>
      </c>
      <c r="D5" s="103">
        <v>1</v>
      </c>
      <c r="E5" s="89" t="s">
        <v>696</v>
      </c>
      <c r="F5" s="95"/>
      <c r="G5" s="103">
        <v>2</v>
      </c>
      <c r="H5" s="141" t="str">
        <f t="shared" ref="H5:H36" si="0">HYPERLINK(CONCATENATE("https://uk.misumi-ec.com/vona2/result/?Keyword=",J5),J5)</f>
        <v>ACA8H-890-700-4-F430-G330-N6</v>
      </c>
      <c r="I5" s="89"/>
      <c r="J5" s="95" t="s">
        <v>181</v>
      </c>
      <c r="K5" s="118"/>
      <c r="L5" s="145"/>
    </row>
    <row r="6" spans="2:20" ht="39.950000000000003" customHeight="1" x14ac:dyDescent="0.25">
      <c r="B6" s="145"/>
      <c r="C6" s="103" t="s">
        <v>744</v>
      </c>
      <c r="D6" s="103">
        <v>2</v>
      </c>
      <c r="E6" s="89" t="s">
        <v>697</v>
      </c>
      <c r="F6" s="95"/>
      <c r="G6" s="103">
        <v>1</v>
      </c>
      <c r="H6" s="141" t="str">
        <f t="shared" si="0"/>
        <v>UWAPN600</v>
      </c>
      <c r="I6" s="89"/>
      <c r="J6" s="95" t="s">
        <v>28</v>
      </c>
      <c r="K6" s="118"/>
      <c r="L6" s="145"/>
    </row>
    <row r="7" spans="2:20" ht="39.950000000000003" customHeight="1" x14ac:dyDescent="0.25">
      <c r="B7" s="145"/>
      <c r="C7" s="103" t="s">
        <v>744</v>
      </c>
      <c r="D7" s="103">
        <v>3</v>
      </c>
      <c r="E7" s="89" t="s">
        <v>686</v>
      </c>
      <c r="F7" s="95"/>
      <c r="G7" s="103">
        <v>2</v>
      </c>
      <c r="H7" s="141" t="str">
        <f t="shared" si="0"/>
        <v>HFS8-4040-140</v>
      </c>
      <c r="I7" s="89"/>
      <c r="J7" s="88" t="s">
        <v>254</v>
      </c>
      <c r="K7" s="118"/>
      <c r="L7" s="145"/>
    </row>
    <row r="8" spans="2:20" ht="39.950000000000003" customHeight="1" x14ac:dyDescent="0.25">
      <c r="B8" s="145"/>
      <c r="C8" s="103" t="s">
        <v>744</v>
      </c>
      <c r="D8" s="103">
        <v>4</v>
      </c>
      <c r="E8" s="89" t="s">
        <v>695</v>
      </c>
      <c r="F8" s="95"/>
      <c r="G8" s="103">
        <v>5</v>
      </c>
      <c r="H8" s="141" t="str">
        <f t="shared" si="0"/>
        <v>ARL101R</v>
      </c>
      <c r="I8" s="89"/>
      <c r="J8" s="88" t="s">
        <v>5</v>
      </c>
      <c r="K8" s="118"/>
      <c r="L8" s="145"/>
    </row>
    <row r="9" spans="2:20" ht="39.950000000000003" customHeight="1" x14ac:dyDescent="0.25">
      <c r="B9" s="145"/>
      <c r="C9" s="103" t="s">
        <v>744</v>
      </c>
      <c r="D9" s="103">
        <v>5</v>
      </c>
      <c r="E9" s="89" t="s">
        <v>686</v>
      </c>
      <c r="F9" s="95"/>
      <c r="G9" s="103">
        <v>11</v>
      </c>
      <c r="H9" s="141" t="str">
        <f t="shared" si="0"/>
        <v>HFS8-4080-1240</v>
      </c>
      <c r="I9" s="89"/>
      <c r="J9" s="88" t="s">
        <v>259</v>
      </c>
      <c r="K9" s="118"/>
      <c r="L9" s="145"/>
    </row>
    <row r="10" spans="2:20" ht="39.950000000000003" customHeight="1" x14ac:dyDescent="0.25">
      <c r="B10" s="145"/>
      <c r="C10" s="103" t="s">
        <v>744</v>
      </c>
      <c r="D10" s="103">
        <v>6</v>
      </c>
      <c r="E10" s="89" t="s">
        <v>698</v>
      </c>
      <c r="F10" s="95"/>
      <c r="G10" s="103">
        <v>2</v>
      </c>
      <c r="H10" s="141" t="str">
        <f t="shared" si="0"/>
        <v>CMGK100-U</v>
      </c>
      <c r="I10" s="89"/>
      <c r="J10" s="95" t="s">
        <v>185</v>
      </c>
      <c r="K10" s="118"/>
      <c r="L10" s="145"/>
    </row>
    <row r="11" spans="2:20" ht="39.950000000000003" customHeight="1" x14ac:dyDescent="0.25">
      <c r="B11" s="145"/>
      <c r="C11" s="103" t="s">
        <v>744</v>
      </c>
      <c r="D11" s="103">
        <v>7</v>
      </c>
      <c r="E11" s="89" t="s">
        <v>687</v>
      </c>
      <c r="F11" s="95"/>
      <c r="G11" s="103">
        <v>4</v>
      </c>
      <c r="H11" s="141" t="str">
        <f t="shared" si="0"/>
        <v>HFC8-4080-S</v>
      </c>
      <c r="I11" s="89"/>
      <c r="J11" s="88" t="s">
        <v>190</v>
      </c>
      <c r="K11" s="118"/>
      <c r="L11" s="145"/>
    </row>
    <row r="12" spans="2:20" ht="39.950000000000003" customHeight="1" x14ac:dyDescent="0.25">
      <c r="B12" s="145"/>
      <c r="C12" s="103" t="s">
        <v>744</v>
      </c>
      <c r="D12" s="103">
        <v>8</v>
      </c>
      <c r="E12" s="89" t="s">
        <v>699</v>
      </c>
      <c r="F12" s="95"/>
      <c r="G12" s="103">
        <v>2</v>
      </c>
      <c r="H12" s="141" t="str">
        <f t="shared" si="0"/>
        <v>GFBL8-4040-300</v>
      </c>
      <c r="I12" s="89"/>
      <c r="J12" s="88" t="s">
        <v>175</v>
      </c>
      <c r="K12" s="118"/>
      <c r="L12" s="145"/>
    </row>
    <row r="13" spans="2:20" ht="39.950000000000003" customHeight="1" x14ac:dyDescent="0.25">
      <c r="B13" s="145"/>
      <c r="C13" s="103" t="s">
        <v>744</v>
      </c>
      <c r="D13" s="103">
        <v>9</v>
      </c>
      <c r="E13" s="89" t="s">
        <v>687</v>
      </c>
      <c r="F13" s="95"/>
      <c r="G13" s="103">
        <v>8</v>
      </c>
      <c r="H13" s="141" t="str">
        <f t="shared" si="0"/>
        <v>HFC8-8080-S</v>
      </c>
      <c r="I13" s="89"/>
      <c r="J13" s="88" t="s">
        <v>191</v>
      </c>
      <c r="K13" s="118"/>
      <c r="L13" s="145"/>
    </row>
    <row r="14" spans="2:20" ht="39.950000000000003" customHeight="1" x14ac:dyDescent="0.25">
      <c r="B14" s="145"/>
      <c r="C14" s="103" t="s">
        <v>744</v>
      </c>
      <c r="D14" s="103">
        <v>10</v>
      </c>
      <c r="E14" s="89" t="s">
        <v>689</v>
      </c>
      <c r="F14" s="95"/>
      <c r="G14" s="103">
        <v>8</v>
      </c>
      <c r="H14" s="141" t="str">
        <f t="shared" si="0"/>
        <v>HBLFSNF8</v>
      </c>
      <c r="I14" s="89"/>
      <c r="J14" s="88" t="s">
        <v>177</v>
      </c>
      <c r="K14" s="118"/>
      <c r="L14" s="145"/>
    </row>
    <row r="15" spans="2:20" ht="39.950000000000003" customHeight="1" x14ac:dyDescent="0.25">
      <c r="B15" s="145"/>
      <c r="C15" s="103" t="s">
        <v>744</v>
      </c>
      <c r="D15" s="103">
        <v>11</v>
      </c>
      <c r="E15" s="89" t="s">
        <v>695</v>
      </c>
      <c r="F15" s="95"/>
      <c r="G15" s="103">
        <v>25</v>
      </c>
      <c r="H15" s="141" t="str">
        <f t="shared" si="0"/>
        <v>ARL101L</v>
      </c>
      <c r="I15" s="89"/>
      <c r="J15" s="88" t="s">
        <v>25</v>
      </c>
      <c r="K15" s="118"/>
      <c r="L15" s="145"/>
    </row>
    <row r="16" spans="2:20" ht="39.950000000000003" customHeight="1" x14ac:dyDescent="0.25">
      <c r="B16" s="145"/>
      <c r="C16" s="103" t="s">
        <v>744</v>
      </c>
      <c r="D16" s="103">
        <v>12</v>
      </c>
      <c r="E16" s="89" t="s">
        <v>672</v>
      </c>
      <c r="F16" s="95"/>
      <c r="G16" s="103">
        <v>20</v>
      </c>
      <c r="H16" s="141" t="str">
        <f t="shared" si="0"/>
        <v>ANL227</v>
      </c>
      <c r="I16" s="88" t="s">
        <v>739</v>
      </c>
      <c r="J16" s="88" t="s">
        <v>32</v>
      </c>
      <c r="K16" s="118"/>
      <c r="L16" s="145"/>
    </row>
    <row r="17" spans="2:12" ht="39.950000000000003" customHeight="1" x14ac:dyDescent="0.25">
      <c r="B17" s="145"/>
      <c r="C17" s="103" t="s">
        <v>744</v>
      </c>
      <c r="D17" s="103">
        <v>13</v>
      </c>
      <c r="E17" s="89" t="s">
        <v>678</v>
      </c>
      <c r="F17" s="95"/>
      <c r="G17" s="103">
        <v>4</v>
      </c>
      <c r="H17" s="141" t="str">
        <f t="shared" si="0"/>
        <v>IKDF150-A75-B40-X40-Y100-G30</v>
      </c>
      <c r="I17" s="89"/>
      <c r="J17" s="88" t="s">
        <v>194</v>
      </c>
      <c r="K17" s="118"/>
      <c r="L17" s="145"/>
    </row>
    <row r="18" spans="2:12" ht="39.950000000000003" customHeight="1" x14ac:dyDescent="0.25">
      <c r="B18" s="145"/>
      <c r="C18" s="103" t="s">
        <v>744</v>
      </c>
      <c r="D18" s="103">
        <v>14</v>
      </c>
      <c r="E18" s="89" t="s">
        <v>700</v>
      </c>
      <c r="F18" s="95"/>
      <c r="G18" s="103">
        <v>20</v>
      </c>
      <c r="H18" s="141" t="str">
        <f t="shared" si="0"/>
        <v>HASGD</v>
      </c>
      <c r="I18" s="89"/>
      <c r="J18" s="95" t="s">
        <v>27</v>
      </c>
      <c r="K18" s="118"/>
      <c r="L18" s="145"/>
    </row>
    <row r="19" spans="2:12" ht="39.950000000000003" customHeight="1" x14ac:dyDescent="0.25">
      <c r="B19" s="145"/>
      <c r="C19" s="103" t="s">
        <v>744</v>
      </c>
      <c r="D19" s="103">
        <v>15</v>
      </c>
      <c r="E19" s="89" t="s">
        <v>682</v>
      </c>
      <c r="F19" s="95"/>
      <c r="G19" s="103">
        <v>12</v>
      </c>
      <c r="H19" s="141" t="str">
        <f t="shared" si="0"/>
        <v>E2E-X10MF1-M1</v>
      </c>
      <c r="I19" s="89"/>
      <c r="J19" s="88" t="s">
        <v>213</v>
      </c>
      <c r="K19" s="118"/>
      <c r="L19" s="145"/>
    </row>
    <row r="20" spans="2:12" ht="39.950000000000003" customHeight="1" x14ac:dyDescent="0.25">
      <c r="B20" s="145"/>
      <c r="C20" s="103" t="s">
        <v>744</v>
      </c>
      <c r="D20" s="103">
        <v>16</v>
      </c>
      <c r="E20" s="89" t="s">
        <v>688</v>
      </c>
      <c r="F20" s="95"/>
      <c r="G20" s="103">
        <v>4</v>
      </c>
      <c r="H20" s="141" t="str">
        <f t="shared" si="0"/>
        <v>FJGN12-75</v>
      </c>
      <c r="I20" s="89"/>
      <c r="J20" s="95" t="s">
        <v>186</v>
      </c>
      <c r="K20" s="118"/>
      <c r="L20" s="145"/>
    </row>
    <row r="21" spans="2:12" ht="39.950000000000003" customHeight="1" x14ac:dyDescent="0.25">
      <c r="B21" s="145"/>
      <c r="C21" s="103" t="s">
        <v>744</v>
      </c>
      <c r="D21" s="103">
        <v>17</v>
      </c>
      <c r="E21" s="89" t="s">
        <v>675</v>
      </c>
      <c r="F21" s="95"/>
      <c r="G21" s="103">
        <v>2</v>
      </c>
      <c r="H21" s="141" t="str">
        <f t="shared" si="0"/>
        <v>LAFSS-ASW-T5-A30-B30-L30-N8-NA8-H20-P15-S20-X15</v>
      </c>
      <c r="I21" s="89"/>
      <c r="J21" s="88" t="s">
        <v>276</v>
      </c>
      <c r="K21" s="118"/>
      <c r="L21" s="145"/>
    </row>
    <row r="22" spans="2:12" ht="39.950000000000003" customHeight="1" x14ac:dyDescent="0.25">
      <c r="B22" s="145"/>
      <c r="C22" s="103" t="s">
        <v>744</v>
      </c>
      <c r="D22" s="103">
        <v>18</v>
      </c>
      <c r="E22" s="89" t="s">
        <v>701</v>
      </c>
      <c r="F22" s="95"/>
      <c r="G22" s="103">
        <v>16</v>
      </c>
      <c r="H22" s="141" t="str">
        <f t="shared" si="0"/>
        <v>EKB35</v>
      </c>
      <c r="I22" s="89"/>
      <c r="J22" s="95" t="s">
        <v>26</v>
      </c>
      <c r="K22" s="118"/>
      <c r="L22" s="145"/>
    </row>
    <row r="23" spans="2:12" ht="39.950000000000003" customHeight="1" x14ac:dyDescent="0.25">
      <c r="B23" s="145"/>
      <c r="C23" s="103" t="s">
        <v>744</v>
      </c>
      <c r="D23" s="103">
        <v>19</v>
      </c>
      <c r="E23" s="89" t="s">
        <v>702</v>
      </c>
      <c r="F23" s="95"/>
      <c r="G23" s="103">
        <v>16</v>
      </c>
      <c r="H23" s="141" t="str">
        <f t="shared" si="0"/>
        <v>FXNAA8-8-F7-N10</v>
      </c>
      <c r="I23" s="89"/>
      <c r="J23" s="88" t="s">
        <v>172</v>
      </c>
      <c r="K23" s="118"/>
      <c r="L23" s="145"/>
    </row>
    <row r="24" spans="2:12" ht="39.950000000000003" customHeight="1" x14ac:dyDescent="0.25">
      <c r="B24" s="145"/>
      <c r="C24" s="103" t="s">
        <v>744</v>
      </c>
      <c r="D24" s="103">
        <v>20</v>
      </c>
      <c r="E24" s="89" t="s">
        <v>692</v>
      </c>
      <c r="F24" s="95"/>
      <c r="G24" s="103">
        <v>8</v>
      </c>
      <c r="H24" s="141" t="str">
        <f t="shared" si="0"/>
        <v>HFCBA-SCB-A110-B40-T10-Y10-M8-F40-G30-NA8-V90-X10</v>
      </c>
      <c r="I24" s="89"/>
      <c r="J24" s="88" t="s">
        <v>220</v>
      </c>
      <c r="K24" s="118"/>
      <c r="L24" s="145"/>
    </row>
    <row r="25" spans="2:12" ht="39.950000000000003" customHeight="1" x14ac:dyDescent="0.25">
      <c r="B25" s="145"/>
      <c r="C25" s="103" t="s">
        <v>744</v>
      </c>
      <c r="D25" s="103">
        <v>21</v>
      </c>
      <c r="E25" s="89" t="s">
        <v>693</v>
      </c>
      <c r="F25" s="95"/>
      <c r="G25" s="103">
        <v>4</v>
      </c>
      <c r="H25" s="141" t="str">
        <f t="shared" si="0"/>
        <v>HLF8-8080-12</v>
      </c>
      <c r="I25" s="89"/>
      <c r="J25" s="88" t="s">
        <v>193</v>
      </c>
      <c r="K25" s="118"/>
      <c r="L25" s="145"/>
    </row>
    <row r="26" spans="2:12" ht="39.950000000000003" customHeight="1" x14ac:dyDescent="0.25">
      <c r="B26" s="145"/>
      <c r="C26" s="103" t="s">
        <v>744</v>
      </c>
      <c r="D26" s="103">
        <v>22</v>
      </c>
      <c r="E26" s="89" t="s">
        <v>703</v>
      </c>
      <c r="F26" s="95"/>
      <c r="G26" s="103">
        <v>2</v>
      </c>
      <c r="H26" s="141" t="str">
        <f t="shared" si="0"/>
        <v>MAC1620H</v>
      </c>
      <c r="I26" s="89"/>
      <c r="J26" s="95" t="s">
        <v>29</v>
      </c>
      <c r="K26" s="118"/>
      <c r="L26" s="145"/>
    </row>
    <row r="27" spans="2:12" ht="39.950000000000003" customHeight="1" x14ac:dyDescent="0.25">
      <c r="B27" s="145"/>
      <c r="C27" s="103" t="s">
        <v>744</v>
      </c>
      <c r="D27" s="103">
        <v>23</v>
      </c>
      <c r="E27" s="89" t="s">
        <v>681</v>
      </c>
      <c r="F27" s="95"/>
      <c r="G27" s="103">
        <v>2</v>
      </c>
      <c r="H27" s="141" t="str">
        <f t="shared" si="0"/>
        <v>SWCAS-SPB-A75-B50-T4.5-D18-F45-H44-J30-N8-W35-WCC1-X10</v>
      </c>
      <c r="I27" s="89"/>
      <c r="J27" s="95" t="s">
        <v>278</v>
      </c>
      <c r="K27" s="118"/>
      <c r="L27" s="145"/>
    </row>
    <row r="28" spans="2:12" ht="39.950000000000003" customHeight="1" x14ac:dyDescent="0.25">
      <c r="B28" s="145"/>
      <c r="C28" s="103" t="s">
        <v>744</v>
      </c>
      <c r="D28" s="103">
        <v>24</v>
      </c>
      <c r="E28" s="89" t="s">
        <v>689</v>
      </c>
      <c r="F28" s="95"/>
      <c r="G28" s="103">
        <v>12</v>
      </c>
      <c r="H28" s="141" t="str">
        <f t="shared" si="0"/>
        <v>HBLFSDK8</v>
      </c>
      <c r="I28" s="89"/>
      <c r="J28" s="88" t="s">
        <v>176</v>
      </c>
      <c r="K28" s="118"/>
      <c r="L28" s="145"/>
    </row>
    <row r="29" spans="2:12" ht="39.950000000000003" customHeight="1" x14ac:dyDescent="0.25">
      <c r="B29" s="145"/>
      <c r="C29" s="103" t="s">
        <v>744</v>
      </c>
      <c r="D29" s="103">
        <v>25</v>
      </c>
      <c r="E29" s="89" t="s">
        <v>680</v>
      </c>
      <c r="F29" s="95"/>
      <c r="G29" s="103">
        <v>1</v>
      </c>
      <c r="H29" s="141" t="str">
        <f t="shared" si="0"/>
        <v>V 63.1 BR2 A10 T12 135</v>
      </c>
      <c r="I29" s="89"/>
      <c r="J29" s="95" t="s">
        <v>287</v>
      </c>
      <c r="K29" s="118"/>
      <c r="L29" s="145"/>
    </row>
    <row r="30" spans="2:12" ht="39.950000000000003" customHeight="1" x14ac:dyDescent="0.25">
      <c r="B30" s="145"/>
      <c r="C30" s="103" t="s">
        <v>744</v>
      </c>
      <c r="D30" s="103">
        <v>26</v>
      </c>
      <c r="E30" s="89" t="s">
        <v>686</v>
      </c>
      <c r="F30" s="95"/>
      <c r="G30" s="103">
        <v>2</v>
      </c>
      <c r="H30" s="141" t="str">
        <f t="shared" si="0"/>
        <v>HFS8-4040-1400</v>
      </c>
      <c r="I30" s="89"/>
      <c r="J30" s="88" t="s">
        <v>255</v>
      </c>
      <c r="K30" s="118"/>
      <c r="L30" s="145"/>
    </row>
    <row r="31" spans="2:12" ht="39.950000000000003" customHeight="1" x14ac:dyDescent="0.25">
      <c r="B31" s="145"/>
      <c r="C31" s="103" t="s">
        <v>744</v>
      </c>
      <c r="D31" s="103">
        <v>27</v>
      </c>
      <c r="E31" s="89" t="s">
        <v>686</v>
      </c>
      <c r="F31" s="95"/>
      <c r="G31" s="103">
        <v>3</v>
      </c>
      <c r="H31" s="141" t="str">
        <f t="shared" si="0"/>
        <v>HFS8-4040-1520</v>
      </c>
      <c r="I31" s="89"/>
      <c r="J31" s="88" t="s">
        <v>256</v>
      </c>
      <c r="K31" s="118"/>
      <c r="L31" s="145"/>
    </row>
    <row r="32" spans="2:12" ht="39.950000000000003" customHeight="1" x14ac:dyDescent="0.25">
      <c r="B32" s="145"/>
      <c r="C32" s="103" t="s">
        <v>744</v>
      </c>
      <c r="D32" s="103">
        <v>28</v>
      </c>
      <c r="E32" s="89" t="s">
        <v>686</v>
      </c>
      <c r="F32" s="95"/>
      <c r="G32" s="103">
        <v>2</v>
      </c>
      <c r="H32" s="141" t="str">
        <f t="shared" si="0"/>
        <v>HFS8-4040-680</v>
      </c>
      <c r="I32" s="89"/>
      <c r="J32" s="88" t="s">
        <v>257</v>
      </c>
      <c r="K32" s="118"/>
      <c r="L32" s="145"/>
    </row>
    <row r="33" spans="2:12" ht="39.950000000000003" customHeight="1" x14ac:dyDescent="0.25">
      <c r="B33" s="145"/>
      <c r="C33" s="103" t="s">
        <v>744</v>
      </c>
      <c r="D33" s="103">
        <v>29</v>
      </c>
      <c r="E33" s="89" t="s">
        <v>686</v>
      </c>
      <c r="F33" s="95"/>
      <c r="G33" s="103">
        <v>4</v>
      </c>
      <c r="H33" s="141" t="str">
        <f t="shared" si="0"/>
        <v>HFS8-4040-820</v>
      </c>
      <c r="I33" s="89"/>
      <c r="J33" s="88" t="s">
        <v>258</v>
      </c>
      <c r="K33" s="118"/>
      <c r="L33" s="145"/>
    </row>
    <row r="34" spans="2:12" ht="39.950000000000003" customHeight="1" x14ac:dyDescent="0.25">
      <c r="B34" s="145"/>
      <c r="C34" s="103" t="s">
        <v>744</v>
      </c>
      <c r="D34" s="103">
        <v>30</v>
      </c>
      <c r="E34" s="89" t="s">
        <v>686</v>
      </c>
      <c r="F34" s="95"/>
      <c r="G34" s="103">
        <v>1</v>
      </c>
      <c r="H34" s="141" t="str">
        <f t="shared" si="0"/>
        <v>HFS8-4080-1320</v>
      </c>
      <c r="I34" s="89"/>
      <c r="J34" s="88" t="s">
        <v>260</v>
      </c>
      <c r="K34" s="118"/>
      <c r="L34" s="145"/>
    </row>
    <row r="35" spans="2:12" ht="39.950000000000003" customHeight="1" x14ac:dyDescent="0.25">
      <c r="B35" s="145"/>
      <c r="C35" s="103" t="s">
        <v>744</v>
      </c>
      <c r="D35" s="103">
        <v>31</v>
      </c>
      <c r="E35" s="89" t="s">
        <v>686</v>
      </c>
      <c r="F35" s="95"/>
      <c r="G35" s="103">
        <v>1</v>
      </c>
      <c r="H35" s="141" t="str">
        <f t="shared" si="0"/>
        <v>HFS8-4080-1440</v>
      </c>
      <c r="I35" s="89"/>
      <c r="J35" s="88" t="s">
        <v>261</v>
      </c>
      <c r="K35" s="118"/>
      <c r="L35" s="145"/>
    </row>
    <row r="36" spans="2:12" ht="39.950000000000003" customHeight="1" x14ac:dyDescent="0.25">
      <c r="B36" s="145"/>
      <c r="C36" s="103" t="s">
        <v>744</v>
      </c>
      <c r="D36" s="103">
        <v>32</v>
      </c>
      <c r="E36" s="89" t="s">
        <v>686</v>
      </c>
      <c r="F36" s="95"/>
      <c r="G36" s="103">
        <v>2</v>
      </c>
      <c r="H36" s="141" t="str">
        <f t="shared" si="0"/>
        <v>HFS8-4080-1458</v>
      </c>
      <c r="I36" s="89"/>
      <c r="J36" s="88" t="s">
        <v>262</v>
      </c>
      <c r="K36" s="118"/>
      <c r="L36" s="145"/>
    </row>
    <row r="37" spans="2:12" ht="39.950000000000003" customHeight="1" x14ac:dyDescent="0.25">
      <c r="B37" s="145"/>
      <c r="C37" s="103" t="s">
        <v>744</v>
      </c>
      <c r="D37" s="103">
        <v>33</v>
      </c>
      <c r="E37" s="89" t="s">
        <v>686</v>
      </c>
      <c r="F37" s="95"/>
      <c r="G37" s="103">
        <v>2</v>
      </c>
      <c r="H37" s="141" t="str">
        <f t="shared" ref="H37:H67" si="1">HYPERLINK(CONCATENATE("https://uk.misumi-ec.com/vona2/result/?Keyword=",J37),J37)</f>
        <v>HFS8-4080-485</v>
      </c>
      <c r="I37" s="89"/>
      <c r="J37" s="88" t="s">
        <v>263</v>
      </c>
      <c r="K37" s="118"/>
      <c r="L37" s="145"/>
    </row>
    <row r="38" spans="2:12" ht="39.950000000000003" customHeight="1" x14ac:dyDescent="0.25">
      <c r="B38" s="145"/>
      <c r="C38" s="103" t="s">
        <v>744</v>
      </c>
      <c r="D38" s="103">
        <v>34</v>
      </c>
      <c r="E38" s="89" t="s">
        <v>686</v>
      </c>
      <c r="F38" s="95"/>
      <c r="G38" s="103">
        <v>1</v>
      </c>
      <c r="H38" s="141" t="str">
        <f t="shared" si="1"/>
        <v>HFS8-4080-694</v>
      </c>
      <c r="I38" s="89"/>
      <c r="J38" s="88" t="s">
        <v>264</v>
      </c>
      <c r="K38" s="118"/>
      <c r="L38" s="145"/>
    </row>
    <row r="39" spans="2:12" ht="39.950000000000003" customHeight="1" x14ac:dyDescent="0.25">
      <c r="B39" s="145"/>
      <c r="C39" s="103" t="s">
        <v>744</v>
      </c>
      <c r="D39" s="103">
        <v>35</v>
      </c>
      <c r="E39" s="89" t="s">
        <v>686</v>
      </c>
      <c r="F39" s="95"/>
      <c r="G39" s="103">
        <v>2</v>
      </c>
      <c r="H39" s="141" t="str">
        <f t="shared" si="1"/>
        <v>HFS8-4080-820</v>
      </c>
      <c r="I39" s="89"/>
      <c r="J39" s="88" t="s">
        <v>265</v>
      </c>
      <c r="K39" s="118"/>
      <c r="L39" s="145"/>
    </row>
    <row r="40" spans="2:12" ht="39.950000000000003" customHeight="1" x14ac:dyDescent="0.25">
      <c r="B40" s="145"/>
      <c r="C40" s="103" t="s">
        <v>744</v>
      </c>
      <c r="D40" s="103">
        <v>36</v>
      </c>
      <c r="E40" s="89" t="s">
        <v>686</v>
      </c>
      <c r="F40" s="95"/>
      <c r="G40" s="103">
        <v>1</v>
      </c>
      <c r="H40" s="141" t="str">
        <f t="shared" si="1"/>
        <v>HFS8-8080-1240</v>
      </c>
      <c r="I40" s="89"/>
      <c r="J40" s="88" t="s">
        <v>266</v>
      </c>
      <c r="K40" s="118"/>
      <c r="L40" s="145"/>
    </row>
    <row r="41" spans="2:12" ht="39.950000000000003" customHeight="1" x14ac:dyDescent="0.25">
      <c r="B41" s="145"/>
      <c r="C41" s="103" t="s">
        <v>744</v>
      </c>
      <c r="D41" s="103">
        <v>37</v>
      </c>
      <c r="E41" s="89" t="s">
        <v>686</v>
      </c>
      <c r="F41" s="95"/>
      <c r="G41" s="103">
        <v>2</v>
      </c>
      <c r="H41" s="141" t="str">
        <f t="shared" si="1"/>
        <v>HFS8-8080-2890</v>
      </c>
      <c r="I41" s="89"/>
      <c r="J41" s="88" t="s">
        <v>267</v>
      </c>
      <c r="K41" s="118"/>
      <c r="L41" s="145"/>
    </row>
    <row r="42" spans="2:12" ht="39.950000000000003" customHeight="1" x14ac:dyDescent="0.25">
      <c r="B42" s="145"/>
      <c r="C42" s="103" t="s">
        <v>744</v>
      </c>
      <c r="D42" s="103">
        <v>38</v>
      </c>
      <c r="E42" s="89" t="s">
        <v>686</v>
      </c>
      <c r="F42" s="95"/>
      <c r="G42" s="103">
        <v>2</v>
      </c>
      <c r="H42" s="141" t="str">
        <f t="shared" si="1"/>
        <v>HFS8-8080-2995</v>
      </c>
      <c r="I42" s="89"/>
      <c r="J42" s="88" t="s">
        <v>268</v>
      </c>
      <c r="K42" s="118"/>
      <c r="L42" s="145"/>
    </row>
    <row r="43" spans="2:12" ht="50.25" customHeight="1" x14ac:dyDescent="0.25">
      <c r="B43" s="145"/>
      <c r="C43" s="103" t="s">
        <v>744</v>
      </c>
      <c r="D43" s="103">
        <v>39</v>
      </c>
      <c r="E43" s="89" t="s">
        <v>686</v>
      </c>
      <c r="F43" s="95"/>
      <c r="G43" s="103">
        <v>4</v>
      </c>
      <c r="H43" s="141" t="str">
        <f t="shared" si="1"/>
        <v>HFS8-8080-386.5</v>
      </c>
      <c r="I43" s="89"/>
      <c r="J43" s="88" t="s">
        <v>269</v>
      </c>
      <c r="K43" s="118"/>
      <c r="L43" s="145"/>
    </row>
    <row r="44" spans="2:12" ht="39.950000000000003" customHeight="1" x14ac:dyDescent="0.25">
      <c r="B44" s="145"/>
      <c r="C44" s="103" t="s">
        <v>744</v>
      </c>
      <c r="D44" s="103">
        <v>42</v>
      </c>
      <c r="E44" s="89" t="s">
        <v>677</v>
      </c>
      <c r="F44" s="95"/>
      <c r="G44" s="103">
        <v>1</v>
      </c>
      <c r="H44" s="141" t="str">
        <f t="shared" si="1"/>
        <v>SSFB-140-50-30</v>
      </c>
      <c r="I44" s="88" t="s">
        <v>739</v>
      </c>
      <c r="J44" s="95" t="s">
        <v>578</v>
      </c>
      <c r="K44" s="118"/>
      <c r="L44" s="145"/>
    </row>
    <row r="45" spans="2:12" ht="39.950000000000003" customHeight="1" x14ac:dyDescent="0.25">
      <c r="B45" s="145"/>
      <c r="C45" s="103" t="s">
        <v>744</v>
      </c>
      <c r="D45" s="103">
        <v>43</v>
      </c>
      <c r="E45" s="89" t="s">
        <v>677</v>
      </c>
      <c r="F45" s="95"/>
      <c r="G45" s="103">
        <v>1</v>
      </c>
      <c r="H45" s="141" t="str">
        <f t="shared" si="1"/>
        <v>SSFB-195-30-30</v>
      </c>
      <c r="I45" s="88" t="s">
        <v>738</v>
      </c>
      <c r="J45" s="88" t="s">
        <v>579</v>
      </c>
      <c r="K45" s="118"/>
      <c r="L45" s="145"/>
    </row>
    <row r="46" spans="2:12" ht="39.950000000000003" customHeight="1" x14ac:dyDescent="0.25">
      <c r="B46" s="145"/>
      <c r="C46" s="103" t="s">
        <v>744</v>
      </c>
      <c r="D46" s="103">
        <v>44</v>
      </c>
      <c r="E46" s="89" t="s">
        <v>677</v>
      </c>
      <c r="F46" s="95"/>
      <c r="G46" s="103">
        <v>1</v>
      </c>
      <c r="H46" s="141" t="str">
        <f t="shared" si="1"/>
        <v>SSFB-90-80-30</v>
      </c>
      <c r="I46" s="88" t="s">
        <v>738</v>
      </c>
      <c r="J46" s="88" t="s">
        <v>580</v>
      </c>
      <c r="K46" s="118"/>
      <c r="L46" s="145"/>
    </row>
    <row r="47" spans="2:12" ht="39.950000000000003" customHeight="1" x14ac:dyDescent="0.25">
      <c r="B47" s="145"/>
      <c r="C47" s="103" t="s">
        <v>744</v>
      </c>
      <c r="D47" s="103">
        <v>45</v>
      </c>
      <c r="E47" s="89" t="s">
        <v>677</v>
      </c>
      <c r="F47" s="95"/>
      <c r="G47" s="103">
        <v>5</v>
      </c>
      <c r="H47" s="141" t="str">
        <f t="shared" si="1"/>
        <v>L-PSFMM-110-100-15</v>
      </c>
      <c r="I47" s="88" t="s">
        <v>739</v>
      </c>
      <c r="J47" s="88" t="s">
        <v>33</v>
      </c>
      <c r="K47" s="118"/>
      <c r="L47" s="145"/>
    </row>
    <row r="48" spans="2:12" ht="39.950000000000003" customHeight="1" x14ac:dyDescent="0.25">
      <c r="B48" s="145"/>
      <c r="C48" s="103" t="s">
        <v>744</v>
      </c>
      <c r="D48" s="103">
        <v>46</v>
      </c>
      <c r="E48" s="89" t="s">
        <v>677</v>
      </c>
      <c r="F48" s="95"/>
      <c r="G48" s="103">
        <v>5</v>
      </c>
      <c r="H48" s="141" t="str">
        <f t="shared" si="1"/>
        <v>L-PSFMM-117-85-15</v>
      </c>
      <c r="I48" s="88" t="s">
        <v>739</v>
      </c>
      <c r="J48" s="88" t="s">
        <v>34</v>
      </c>
      <c r="K48" s="118"/>
      <c r="L48" s="145"/>
    </row>
    <row r="49" spans="2:12" ht="39.950000000000003" customHeight="1" x14ac:dyDescent="0.25">
      <c r="B49" s="145"/>
      <c r="C49" s="103" t="s">
        <v>744</v>
      </c>
      <c r="D49" s="103">
        <v>47</v>
      </c>
      <c r="E49" s="89" t="s">
        <v>677</v>
      </c>
      <c r="F49" s="95"/>
      <c r="G49" s="103">
        <v>5</v>
      </c>
      <c r="H49" s="141" t="str">
        <f t="shared" si="1"/>
        <v>L-PSFMM-150-140-15</v>
      </c>
      <c r="I49" s="88" t="s">
        <v>739</v>
      </c>
      <c r="J49" s="88" t="s">
        <v>35</v>
      </c>
      <c r="K49" s="118"/>
      <c r="L49" s="145"/>
    </row>
    <row r="50" spans="2:12" ht="39.950000000000003" customHeight="1" x14ac:dyDescent="0.25">
      <c r="B50" s="145"/>
      <c r="C50" s="103" t="s">
        <v>744</v>
      </c>
      <c r="D50" s="103">
        <v>48</v>
      </c>
      <c r="E50" s="89" t="s">
        <v>677</v>
      </c>
      <c r="F50" s="95"/>
      <c r="G50" s="103">
        <v>5</v>
      </c>
      <c r="H50" s="141" t="str">
        <f t="shared" si="1"/>
        <v>L-PSFMM-195-125-15</v>
      </c>
      <c r="I50" s="88" t="s">
        <v>739</v>
      </c>
      <c r="J50" s="88" t="s">
        <v>36</v>
      </c>
      <c r="K50" s="118"/>
      <c r="L50" s="145"/>
    </row>
    <row r="51" spans="2:12" ht="39.950000000000003" customHeight="1" x14ac:dyDescent="0.25">
      <c r="B51" s="145"/>
      <c r="C51" s="103" t="s">
        <v>744</v>
      </c>
      <c r="D51" s="103">
        <v>49</v>
      </c>
      <c r="E51" s="89" t="s">
        <v>677</v>
      </c>
      <c r="F51" s="95"/>
      <c r="G51" s="103">
        <v>1</v>
      </c>
      <c r="H51" s="141" t="str">
        <f t="shared" si="1"/>
        <v>L-PSFMM-2000-1390-15</v>
      </c>
      <c r="I51" s="88" t="s">
        <v>739</v>
      </c>
      <c r="J51" s="88" t="s">
        <v>37</v>
      </c>
      <c r="K51" s="118"/>
      <c r="L51" s="145"/>
    </row>
    <row r="52" spans="2:12" ht="39.950000000000003" customHeight="1" x14ac:dyDescent="0.25">
      <c r="B52" s="145"/>
      <c r="C52" s="103" t="s">
        <v>744</v>
      </c>
      <c r="D52" s="103">
        <v>50</v>
      </c>
      <c r="E52" s="89" t="s">
        <v>677</v>
      </c>
      <c r="F52" s="95"/>
      <c r="G52" s="103">
        <v>2</v>
      </c>
      <c r="H52" s="141" t="str">
        <f t="shared" si="1"/>
        <v>L-SS2FM-1445-40-10</v>
      </c>
      <c r="I52" s="88" t="s">
        <v>739</v>
      </c>
      <c r="J52" s="88" t="s">
        <v>38</v>
      </c>
      <c r="K52" s="118"/>
      <c r="L52" s="145"/>
    </row>
    <row r="53" spans="2:12" ht="39.950000000000003" customHeight="1" x14ac:dyDescent="0.25">
      <c r="B53" s="145"/>
      <c r="C53" s="103" t="s">
        <v>744</v>
      </c>
      <c r="D53" s="103">
        <v>51</v>
      </c>
      <c r="E53" s="89" t="s">
        <v>692</v>
      </c>
      <c r="F53" s="95"/>
      <c r="G53" s="103">
        <v>2</v>
      </c>
      <c r="H53" s="141" t="str">
        <f t="shared" si="1"/>
        <v>HFMDB-SCB-A115-B80-T10-Y17-M10-ZF6-F40-G30-S25-V80-W45-X17</v>
      </c>
      <c r="I53" s="89"/>
      <c r="J53" s="88" t="s">
        <v>221</v>
      </c>
      <c r="K53" s="118"/>
      <c r="L53" s="145"/>
    </row>
    <row r="54" spans="2:12" ht="39.950000000000003" customHeight="1" x14ac:dyDescent="0.25">
      <c r="B54" s="145"/>
      <c r="C54" s="103" t="s">
        <v>744</v>
      </c>
      <c r="D54" s="103">
        <v>52</v>
      </c>
      <c r="E54" s="89" t="s">
        <v>692</v>
      </c>
      <c r="F54" s="95"/>
      <c r="G54" s="103">
        <v>1</v>
      </c>
      <c r="H54" s="141" t="str">
        <f t="shared" si="1"/>
        <v>HFMQA-SCB-A50-B155-T12-Y135-DA9-L30-N8</v>
      </c>
      <c r="I54" s="89"/>
      <c r="J54" s="88" t="s">
        <v>222</v>
      </c>
      <c r="K54" s="118"/>
      <c r="L54" s="145"/>
    </row>
    <row r="55" spans="2:12" ht="39.950000000000003" customHeight="1" x14ac:dyDescent="0.25">
      <c r="B55" s="145"/>
      <c r="C55" s="103" t="s">
        <v>744</v>
      </c>
      <c r="D55" s="103">
        <v>53</v>
      </c>
      <c r="E55" s="89" t="s">
        <v>692</v>
      </c>
      <c r="F55" s="95"/>
      <c r="G55" s="103">
        <v>5</v>
      </c>
      <c r="H55" s="141" t="str">
        <f t="shared" si="1"/>
        <v>HFMQA-SCB-A80-B20-T11-L40-N6-NA6</v>
      </c>
      <c r="I55" s="89"/>
      <c r="J55" s="88" t="s">
        <v>223</v>
      </c>
      <c r="K55" s="118"/>
      <c r="L55" s="145"/>
    </row>
    <row r="56" spans="2:12" ht="39.950000000000003" customHeight="1" x14ac:dyDescent="0.25">
      <c r="B56" s="145"/>
      <c r="C56" s="103" t="s">
        <v>744</v>
      </c>
      <c r="D56" s="103">
        <v>54</v>
      </c>
      <c r="E56" s="89" t="s">
        <v>692</v>
      </c>
      <c r="F56" s="95"/>
      <c r="G56" s="103">
        <v>1</v>
      </c>
      <c r="H56" s="141" t="str">
        <f t="shared" si="1"/>
        <v>HRMDB-SU-A200-B50-T10-Y10-CC3-F30-G32-L90-N8-NA8-S9-V180-W30-X10</v>
      </c>
      <c r="I56" s="89"/>
      <c r="J56" s="88" t="s">
        <v>225</v>
      </c>
      <c r="K56" s="118"/>
      <c r="L56" s="145"/>
    </row>
    <row r="57" spans="2:12" ht="39.950000000000003" customHeight="1" x14ac:dyDescent="0.25">
      <c r="B57" s="145"/>
      <c r="C57" s="103" t="s">
        <v>744</v>
      </c>
      <c r="D57" s="103">
        <v>55</v>
      </c>
      <c r="E57" s="89" t="s">
        <v>692</v>
      </c>
      <c r="F57" s="95"/>
      <c r="G57" s="103">
        <v>1</v>
      </c>
      <c r="H57" s="141" t="str">
        <f t="shared" si="1"/>
        <v>JTDAS-SP-A80-B40-T3.2-L60-N8-NA8</v>
      </c>
      <c r="I57" s="89"/>
      <c r="J57" s="88" t="s">
        <v>228</v>
      </c>
      <c r="K57" s="118"/>
      <c r="L57" s="145"/>
    </row>
    <row r="58" spans="2:12" ht="39.950000000000003" customHeight="1" x14ac:dyDescent="0.25">
      <c r="B58" s="145"/>
      <c r="C58" s="103" t="s">
        <v>744</v>
      </c>
      <c r="D58" s="103">
        <v>56</v>
      </c>
      <c r="E58" s="89" t="s">
        <v>692</v>
      </c>
      <c r="F58" s="95"/>
      <c r="G58" s="103">
        <v>1</v>
      </c>
      <c r="H58" s="141" t="str">
        <f t="shared" si="1"/>
        <v>JTDAS-SPB-A100-B24-T3.2-DA9-L40-N8-X20</v>
      </c>
      <c r="I58" s="89"/>
      <c r="J58" s="88" t="s">
        <v>229</v>
      </c>
      <c r="K58" s="118"/>
      <c r="L58" s="145"/>
    </row>
    <row r="59" spans="2:12" ht="39.950000000000003" customHeight="1" x14ac:dyDescent="0.25">
      <c r="B59" s="145"/>
      <c r="C59" s="103" t="s">
        <v>744</v>
      </c>
      <c r="D59" s="103">
        <v>57</v>
      </c>
      <c r="E59" s="89" t="s">
        <v>675</v>
      </c>
      <c r="F59" s="95"/>
      <c r="G59" s="103">
        <v>5</v>
      </c>
      <c r="H59" s="141" t="str">
        <f t="shared" si="1"/>
        <v>FASBS-SPB</v>
      </c>
      <c r="I59" s="88" t="s">
        <v>740</v>
      </c>
      <c r="J59" s="88" t="s">
        <v>569</v>
      </c>
      <c r="K59" s="118"/>
      <c r="L59" s="145"/>
    </row>
    <row r="60" spans="2:12" ht="39.950000000000003" customHeight="1" x14ac:dyDescent="0.25">
      <c r="B60" s="145"/>
      <c r="C60" s="103" t="s">
        <v>744</v>
      </c>
      <c r="D60" s="103">
        <v>58</v>
      </c>
      <c r="E60" s="89" t="s">
        <v>681</v>
      </c>
      <c r="F60" s="95"/>
      <c r="G60" s="103">
        <v>5</v>
      </c>
      <c r="H60" s="141" t="str">
        <f t="shared" si="1"/>
        <v>SWCBS-SPB-A76-B50-T3.2-D20-F46-H70-J40-K10-N6-W30-X15</v>
      </c>
      <c r="I60" s="89"/>
      <c r="J60" s="88" t="s">
        <v>282</v>
      </c>
      <c r="K60" s="118"/>
      <c r="L60" s="145"/>
    </row>
    <row r="61" spans="2:12" ht="39.950000000000003" customHeight="1" x14ac:dyDescent="0.25">
      <c r="B61" s="145"/>
      <c r="C61" s="103" t="s">
        <v>744</v>
      </c>
      <c r="D61" s="103">
        <v>59</v>
      </c>
      <c r="E61" s="89" t="s">
        <v>681</v>
      </c>
      <c r="F61" s="95"/>
      <c r="G61" s="103">
        <v>2</v>
      </c>
      <c r="H61" s="141" t="str">
        <f t="shared" si="1"/>
        <v>SWCBS-SPB-A77-B45-T3.2-D20-F42-H30-J40-K10-N8-W25-X20</v>
      </c>
      <c r="I61" s="89"/>
      <c r="J61" s="88" t="s">
        <v>283</v>
      </c>
      <c r="K61" s="118"/>
      <c r="L61" s="145"/>
    </row>
    <row r="62" spans="2:12" ht="39.950000000000003" customHeight="1" x14ac:dyDescent="0.25">
      <c r="B62" s="145"/>
      <c r="C62" s="103" t="s">
        <v>744</v>
      </c>
      <c r="D62" s="103">
        <v>60</v>
      </c>
      <c r="E62" s="89" t="s">
        <v>696</v>
      </c>
      <c r="F62" s="95"/>
      <c r="G62" s="103">
        <v>2</v>
      </c>
      <c r="H62" s="141" t="str">
        <f t="shared" si="1"/>
        <v>ACA8H-890-760-4-F430-G360-N6</v>
      </c>
      <c r="I62" s="88" t="s">
        <v>739</v>
      </c>
      <c r="J62" s="88" t="s">
        <v>293</v>
      </c>
      <c r="K62" s="118"/>
      <c r="L62" s="145"/>
    </row>
    <row r="63" spans="2:12" ht="39.950000000000003" customHeight="1" x14ac:dyDescent="0.25">
      <c r="B63" s="145"/>
      <c r="C63" s="103" t="s">
        <v>744</v>
      </c>
      <c r="D63" s="103">
        <v>61</v>
      </c>
      <c r="E63" s="89" t="s">
        <v>687</v>
      </c>
      <c r="F63" s="95"/>
      <c r="G63" s="103">
        <v>14</v>
      </c>
      <c r="H63" s="141" t="str">
        <f t="shared" si="1"/>
        <v>HFCB8-4040-S</v>
      </c>
      <c r="I63" s="89"/>
      <c r="J63" s="95" t="s">
        <v>192</v>
      </c>
      <c r="K63" s="118"/>
      <c r="L63" s="145"/>
    </row>
    <row r="64" spans="2:12" ht="39.950000000000003" customHeight="1" x14ac:dyDescent="0.25">
      <c r="B64" s="145"/>
      <c r="C64" s="103" t="s">
        <v>744</v>
      </c>
      <c r="D64" s="103">
        <v>62</v>
      </c>
      <c r="E64" s="89" t="s">
        <v>704</v>
      </c>
      <c r="F64" s="95"/>
      <c r="G64" s="103">
        <v>1</v>
      </c>
      <c r="H64" s="141" t="str">
        <f t="shared" si="1"/>
        <v>9345-2VZ12</v>
      </c>
      <c r="I64" s="89"/>
      <c r="J64" s="88" t="s">
        <v>302</v>
      </c>
      <c r="K64" s="118"/>
      <c r="L64" s="145"/>
    </row>
    <row r="65" spans="2:12" ht="39.950000000000003" customHeight="1" x14ac:dyDescent="0.25">
      <c r="B65" s="145"/>
      <c r="C65" s="103" t="s">
        <v>744</v>
      </c>
      <c r="D65" s="103">
        <v>63</v>
      </c>
      <c r="E65" s="89" t="s">
        <v>705</v>
      </c>
      <c r="F65" s="95"/>
      <c r="G65" s="103">
        <v>1</v>
      </c>
      <c r="H65" s="141" t="str">
        <f t="shared" si="1"/>
        <v>HXN8B-STC-M12-60</v>
      </c>
      <c r="I65" s="89"/>
      <c r="J65" s="88" t="s">
        <v>301</v>
      </c>
      <c r="K65" s="118"/>
      <c r="L65" s="145"/>
    </row>
    <row r="66" spans="2:12" ht="39.950000000000003" customHeight="1" x14ac:dyDescent="0.25">
      <c r="B66" s="145"/>
      <c r="C66" s="103" t="s">
        <v>744</v>
      </c>
      <c r="D66" s="103">
        <v>64</v>
      </c>
      <c r="E66" s="89" t="s">
        <v>540</v>
      </c>
      <c r="F66" s="95"/>
      <c r="G66" s="103">
        <v>20</v>
      </c>
      <c r="H66" s="141" t="str">
        <f t="shared" si="1"/>
        <v>ASH310N</v>
      </c>
      <c r="I66" s="89"/>
      <c r="J66" s="88" t="s">
        <v>173</v>
      </c>
      <c r="K66" s="118"/>
      <c r="L66" s="145"/>
    </row>
    <row r="67" spans="2:12" ht="39.950000000000003" customHeight="1" x14ac:dyDescent="0.25">
      <c r="B67" s="145"/>
      <c r="C67" s="103" t="s">
        <v>744</v>
      </c>
      <c r="D67" s="103">
        <v>65</v>
      </c>
      <c r="E67" s="89" t="s">
        <v>540</v>
      </c>
      <c r="F67" s="95"/>
      <c r="G67" s="103">
        <v>40</v>
      </c>
      <c r="H67" s="141" t="str">
        <f t="shared" si="1"/>
        <v>ASH320N</v>
      </c>
      <c r="I67" s="89"/>
      <c r="J67" s="88" t="s">
        <v>174</v>
      </c>
      <c r="K67" s="118"/>
      <c r="L67" s="145"/>
    </row>
    <row r="68" spans="2:12" ht="6.75" customHeight="1" x14ac:dyDescent="0.2">
      <c r="B68" s="145"/>
      <c r="C68" s="143"/>
      <c r="D68" s="143"/>
      <c r="E68" s="144"/>
      <c r="F68" s="145"/>
      <c r="G68" s="146"/>
      <c r="H68" s="145"/>
      <c r="I68" s="145"/>
      <c r="J68" s="145"/>
      <c r="K68" s="145"/>
      <c r="L68" s="145"/>
    </row>
  </sheetData>
  <autoFilter ref="C4:J67">
    <sortState ref="C5:J67">
      <sortCondition ref="E4:E67"/>
    </sortState>
  </autoFilter>
  <mergeCells count="2">
    <mergeCell ref="C3:H3"/>
    <mergeCell ref="N4:T4"/>
  </mergeCells>
  <conditionalFormatting sqref="H64:H1048576 H4:H10 H12:H28 H30:H61">
    <cfRule type="duplicateValues" dxfId="18" priority="16"/>
  </conditionalFormatting>
  <conditionalFormatting sqref="D68:D1048576 D4">
    <cfRule type="duplicateValues" dxfId="17" priority="21"/>
  </conditionalFormatting>
  <conditionalFormatting sqref="J64:J1048576 J4:J10 J12:J28 J30:J61">
    <cfRule type="duplicateValues" dxfId="16" priority="15"/>
  </conditionalFormatting>
  <conditionalFormatting sqref="J3">
    <cfRule type="duplicateValues" dxfId="15" priority="14"/>
  </conditionalFormatting>
  <conditionalFormatting sqref="I59">
    <cfRule type="duplicateValues" dxfId="14" priority="9"/>
  </conditionalFormatting>
  <conditionalFormatting sqref="H63">
    <cfRule type="duplicateValues" dxfId="13" priority="8"/>
  </conditionalFormatting>
  <conditionalFormatting sqref="J63">
    <cfRule type="duplicateValues" dxfId="12" priority="7"/>
  </conditionalFormatting>
  <conditionalFormatting sqref="H11">
    <cfRule type="duplicateValues" dxfId="11" priority="6"/>
  </conditionalFormatting>
  <conditionalFormatting sqref="J11">
    <cfRule type="duplicateValues" dxfId="10" priority="5"/>
  </conditionalFormatting>
  <conditionalFormatting sqref="H29">
    <cfRule type="duplicateValues" dxfId="9" priority="4"/>
  </conditionalFormatting>
  <conditionalFormatting sqref="J29">
    <cfRule type="duplicateValues" dxfId="8" priority="3"/>
  </conditionalFormatting>
  <conditionalFormatting sqref="H62">
    <cfRule type="duplicateValues" dxfId="7" priority="2"/>
  </conditionalFormatting>
  <conditionalFormatting sqref="J62">
    <cfRule type="duplicateValues" dxfId="6" priority="1"/>
  </conditionalFormatting>
  <hyperlinks>
    <hyperlink ref="H44" r:id="rId1" display="https://de.misumi-ec.com/vona2/mech_material/M1401000000/M1401020000/"/>
    <hyperlink ref="H45" r:id="rId2" display="https://de.misumi-ec.com/vona2/mech_material/M1401000000/M1401020000/"/>
    <hyperlink ref="H46" r:id="rId3" display="https://de.misumi-ec.com/vona2/mech_material/M1401000000/M1401020000/"/>
  </hyperlinks>
  <pageMargins left="0.7" right="0.7" top="0.75" bottom="0.75" header="0.3" footer="0.3"/>
  <pageSetup paperSize="9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40625" defaultRowHeight="15" x14ac:dyDescent="0.25"/>
  <cols>
    <col min="1" max="1" width="7" style="41" customWidth="1"/>
    <col min="2" max="2" width="7" style="41" bestFit="1" customWidth="1"/>
    <col min="3" max="3" width="63.42578125" style="41" bestFit="1" customWidth="1"/>
    <col min="4" max="4" width="43.28515625" style="41" bestFit="1" customWidth="1"/>
    <col min="5" max="5" width="1.7109375" style="41" customWidth="1"/>
    <col min="6" max="6" width="37.42578125" style="41" bestFit="1" customWidth="1"/>
    <col min="7" max="7" width="9" style="41" bestFit="1" customWidth="1"/>
    <col min="8" max="8" width="5.5703125" style="41" bestFit="1" customWidth="1"/>
    <col min="9" max="16384" width="9.140625" style="41"/>
  </cols>
  <sheetData>
    <row r="1" spans="1:8" ht="18.75" x14ac:dyDescent="0.25">
      <c r="B1" s="162" t="s">
        <v>434</v>
      </c>
      <c r="C1" s="162"/>
      <c r="D1" s="162"/>
      <c r="E1" s="68"/>
    </row>
    <row r="3" spans="1:8" x14ac:dyDescent="0.25">
      <c r="A3" s="76"/>
      <c r="B3" s="77" t="s">
        <v>308</v>
      </c>
      <c r="C3" s="77" t="s">
        <v>309</v>
      </c>
      <c r="D3" s="42" t="s">
        <v>310</v>
      </c>
      <c r="E3" s="43"/>
      <c r="F3" s="46" t="s">
        <v>304</v>
      </c>
      <c r="G3" s="46" t="s">
        <v>305</v>
      </c>
      <c r="H3" s="46" t="s">
        <v>306</v>
      </c>
    </row>
    <row r="4" spans="1:8" ht="15" customHeight="1" x14ac:dyDescent="0.25">
      <c r="A4" s="160" t="s">
        <v>500</v>
      </c>
      <c r="B4" s="50">
        <v>20</v>
      </c>
      <c r="C4" s="69" t="s">
        <v>323</v>
      </c>
      <c r="D4" s="70"/>
      <c r="E4" s="47"/>
      <c r="F4" s="37" t="s">
        <v>307</v>
      </c>
      <c r="G4" s="45">
        <v>68</v>
      </c>
      <c r="H4" s="44">
        <v>1</v>
      </c>
    </row>
    <row r="5" spans="1:8" x14ac:dyDescent="0.25">
      <c r="A5" s="160"/>
      <c r="B5" s="50">
        <v>40</v>
      </c>
      <c r="C5" s="69" t="s">
        <v>324</v>
      </c>
      <c r="D5" s="45"/>
      <c r="F5" s="37" t="s">
        <v>507</v>
      </c>
      <c r="G5" s="45">
        <v>52</v>
      </c>
      <c r="H5" s="44">
        <f>G5/$G$4</f>
        <v>0.76470588235294112</v>
      </c>
    </row>
    <row r="6" spans="1:8" x14ac:dyDescent="0.25">
      <c r="A6" s="160"/>
      <c r="B6" s="50">
        <v>16</v>
      </c>
      <c r="C6" s="69" t="s">
        <v>325</v>
      </c>
      <c r="D6" s="45"/>
      <c r="F6" s="37" t="s">
        <v>508</v>
      </c>
      <c r="G6" s="45">
        <v>12</v>
      </c>
      <c r="H6" s="44">
        <f>G6/$G$4</f>
        <v>0.17647058823529413</v>
      </c>
    </row>
    <row r="7" spans="1:8" x14ac:dyDescent="0.25">
      <c r="A7" s="160"/>
      <c r="B7" s="50">
        <v>2</v>
      </c>
      <c r="C7" s="69" t="s">
        <v>326</v>
      </c>
      <c r="D7" s="71"/>
      <c r="E7" s="49"/>
      <c r="F7" s="37" t="s">
        <v>509</v>
      </c>
      <c r="G7" s="45">
        <v>2</v>
      </c>
      <c r="H7" s="44">
        <f>G7/$G$4</f>
        <v>2.9411764705882353E-2</v>
      </c>
    </row>
    <row r="8" spans="1:8" x14ac:dyDescent="0.25">
      <c r="A8" s="160"/>
      <c r="B8" s="50">
        <v>12</v>
      </c>
      <c r="C8" s="69" t="s">
        <v>327</v>
      </c>
      <c r="D8" s="71"/>
      <c r="E8" s="49"/>
      <c r="F8" s="37" t="s">
        <v>510</v>
      </c>
      <c r="G8" s="45">
        <v>2</v>
      </c>
      <c r="H8" s="44">
        <f>G8/$G$4</f>
        <v>2.9411764705882353E-2</v>
      </c>
    </row>
    <row r="9" spans="1:8" x14ac:dyDescent="0.25">
      <c r="A9" s="160"/>
      <c r="B9" s="50">
        <v>8</v>
      </c>
      <c r="C9" s="69" t="s">
        <v>328</v>
      </c>
      <c r="D9" s="71"/>
      <c r="E9" s="49"/>
    </row>
    <row r="10" spans="1:8" x14ac:dyDescent="0.25">
      <c r="A10" s="160"/>
      <c r="B10" s="50">
        <v>2</v>
      </c>
      <c r="C10" s="69" t="s">
        <v>329</v>
      </c>
      <c r="D10" s="71"/>
      <c r="E10" s="49"/>
    </row>
    <row r="11" spans="1:8" x14ac:dyDescent="0.25">
      <c r="A11" s="160"/>
      <c r="B11" s="50">
        <v>2</v>
      </c>
      <c r="C11" s="69" t="s">
        <v>330</v>
      </c>
      <c r="D11" s="45"/>
    </row>
    <row r="12" spans="1:8" x14ac:dyDescent="0.25">
      <c r="A12" s="160"/>
      <c r="B12" s="50">
        <v>25</v>
      </c>
      <c r="C12" s="69" t="s">
        <v>25</v>
      </c>
      <c r="D12" s="45"/>
    </row>
    <row r="13" spans="1:8" x14ac:dyDescent="0.25">
      <c r="A13" s="160"/>
      <c r="B13" s="50">
        <v>5</v>
      </c>
      <c r="C13" s="69" t="s">
        <v>5</v>
      </c>
      <c r="D13" s="45"/>
    </row>
    <row r="14" spans="1:8" x14ac:dyDescent="0.25">
      <c r="A14" s="160"/>
      <c r="B14" s="50">
        <v>2</v>
      </c>
      <c r="C14" s="72" t="s">
        <v>331</v>
      </c>
      <c r="D14" s="45"/>
    </row>
    <row r="15" spans="1:8" x14ac:dyDescent="0.25">
      <c r="A15" s="160"/>
      <c r="B15" s="50">
        <v>12</v>
      </c>
      <c r="C15" s="69" t="s">
        <v>332</v>
      </c>
      <c r="D15" s="45" t="s">
        <v>333</v>
      </c>
    </row>
    <row r="16" spans="1:8" x14ac:dyDescent="0.25">
      <c r="A16" s="160"/>
      <c r="B16" s="50">
        <v>16</v>
      </c>
      <c r="C16" s="72" t="s">
        <v>26</v>
      </c>
      <c r="D16" s="50" t="s">
        <v>334</v>
      </c>
      <c r="E16" s="52"/>
    </row>
    <row r="17" spans="1:5" x14ac:dyDescent="0.25">
      <c r="A17" s="160"/>
      <c r="B17" s="50">
        <v>4</v>
      </c>
      <c r="C17" s="72" t="s">
        <v>335</v>
      </c>
      <c r="D17" s="45" t="s">
        <v>336</v>
      </c>
    </row>
    <row r="18" spans="1:5" x14ac:dyDescent="0.25">
      <c r="A18" s="160"/>
      <c r="B18" s="50">
        <v>20</v>
      </c>
      <c r="C18" s="72" t="s">
        <v>27</v>
      </c>
      <c r="D18" s="45" t="s">
        <v>337</v>
      </c>
    </row>
    <row r="19" spans="1:5" x14ac:dyDescent="0.25">
      <c r="A19" s="160"/>
      <c r="B19" s="50">
        <v>4</v>
      </c>
      <c r="C19" s="69" t="s">
        <v>338</v>
      </c>
      <c r="D19" s="45"/>
    </row>
    <row r="20" spans="1:5" x14ac:dyDescent="0.25">
      <c r="A20" s="160"/>
      <c r="B20" s="50">
        <v>8</v>
      </c>
      <c r="C20" s="69" t="s">
        <v>339</v>
      </c>
      <c r="D20" s="45"/>
    </row>
    <row r="21" spans="1:5" x14ac:dyDescent="0.25">
      <c r="A21" s="160"/>
      <c r="B21" s="50">
        <v>14</v>
      </c>
      <c r="C21" s="72" t="s">
        <v>340</v>
      </c>
      <c r="D21" s="45" t="s">
        <v>341</v>
      </c>
    </row>
    <row r="22" spans="1:5" x14ac:dyDescent="0.25">
      <c r="A22" s="160"/>
      <c r="B22" s="50">
        <v>8</v>
      </c>
      <c r="C22" s="69" t="s">
        <v>342</v>
      </c>
      <c r="D22" s="45"/>
    </row>
    <row r="23" spans="1:5" x14ac:dyDescent="0.25">
      <c r="A23" s="160"/>
      <c r="B23" s="50">
        <v>2</v>
      </c>
      <c r="C23" s="69" t="s">
        <v>343</v>
      </c>
      <c r="D23" s="45"/>
    </row>
    <row r="24" spans="1:5" x14ac:dyDescent="0.25">
      <c r="A24" s="160"/>
      <c r="B24" s="50">
        <v>1</v>
      </c>
      <c r="C24" s="69" t="s">
        <v>344</v>
      </c>
      <c r="D24" s="45"/>
    </row>
    <row r="25" spans="1:5" x14ac:dyDescent="0.25">
      <c r="A25" s="160"/>
      <c r="B25" s="50">
        <v>5</v>
      </c>
      <c r="C25" s="69" t="s">
        <v>345</v>
      </c>
      <c r="D25" s="45"/>
    </row>
    <row r="26" spans="1:5" x14ac:dyDescent="0.25">
      <c r="A26" s="160"/>
      <c r="B26" s="50">
        <v>4</v>
      </c>
      <c r="C26" s="69" t="s">
        <v>346</v>
      </c>
      <c r="D26" s="45"/>
    </row>
    <row r="27" spans="1:5" x14ac:dyDescent="0.25">
      <c r="A27" s="160"/>
      <c r="B27" s="50">
        <v>1</v>
      </c>
      <c r="C27" s="69" t="s">
        <v>347</v>
      </c>
      <c r="D27" s="50"/>
      <c r="E27" s="52"/>
    </row>
    <row r="28" spans="1:5" x14ac:dyDescent="0.25">
      <c r="A28" s="160"/>
      <c r="B28" s="50">
        <v>4</v>
      </c>
      <c r="C28" s="69" t="s">
        <v>348</v>
      </c>
      <c r="D28" s="50"/>
      <c r="E28" s="52"/>
    </row>
    <row r="29" spans="1:5" x14ac:dyDescent="0.25">
      <c r="A29" s="160"/>
      <c r="B29" s="50">
        <v>1</v>
      </c>
      <c r="C29" s="69" t="s">
        <v>349</v>
      </c>
      <c r="D29" s="50"/>
      <c r="E29" s="52"/>
    </row>
    <row r="30" spans="1:5" x14ac:dyDescent="0.25">
      <c r="A30" s="160"/>
      <c r="B30" s="50">
        <v>1</v>
      </c>
      <c r="C30" s="69" t="s">
        <v>350</v>
      </c>
      <c r="D30" s="50"/>
      <c r="E30" s="52"/>
    </row>
    <row r="31" spans="1:5" x14ac:dyDescent="0.25">
      <c r="A31" s="160"/>
      <c r="B31" s="50">
        <v>2</v>
      </c>
      <c r="C31" s="69" t="s">
        <v>351</v>
      </c>
      <c r="D31" s="50"/>
      <c r="E31" s="52"/>
    </row>
    <row r="32" spans="1:5" x14ac:dyDescent="0.25">
      <c r="A32" s="160"/>
      <c r="B32" s="50">
        <v>2</v>
      </c>
      <c r="C32" s="69" t="s">
        <v>352</v>
      </c>
      <c r="D32" s="50"/>
      <c r="E32" s="52"/>
    </row>
    <row r="33" spans="1:5" x14ac:dyDescent="0.25">
      <c r="A33" s="160"/>
      <c r="B33" s="50">
        <v>3</v>
      </c>
      <c r="C33" s="69" t="s">
        <v>353</v>
      </c>
      <c r="D33" s="50"/>
      <c r="E33" s="52"/>
    </row>
    <row r="34" spans="1:5" x14ac:dyDescent="0.25">
      <c r="A34" s="160"/>
      <c r="B34" s="50">
        <v>2</v>
      </c>
      <c r="C34" s="69" t="s">
        <v>354</v>
      </c>
      <c r="D34" s="50"/>
      <c r="E34" s="52"/>
    </row>
    <row r="35" spans="1:5" x14ac:dyDescent="0.25">
      <c r="A35" s="160"/>
      <c r="B35" s="50">
        <v>4</v>
      </c>
      <c r="C35" s="69" t="s">
        <v>355</v>
      </c>
      <c r="D35" s="50"/>
      <c r="E35" s="52"/>
    </row>
    <row r="36" spans="1:5" x14ac:dyDescent="0.25">
      <c r="A36" s="160"/>
      <c r="B36" s="50">
        <v>11</v>
      </c>
      <c r="C36" s="69" t="s">
        <v>356</v>
      </c>
      <c r="D36" s="50"/>
      <c r="E36" s="52"/>
    </row>
    <row r="37" spans="1:5" x14ac:dyDescent="0.25">
      <c r="A37" s="160"/>
      <c r="B37" s="50">
        <v>1</v>
      </c>
      <c r="C37" s="69" t="s">
        <v>357</v>
      </c>
      <c r="D37" s="50"/>
      <c r="E37" s="52"/>
    </row>
    <row r="38" spans="1:5" x14ac:dyDescent="0.25">
      <c r="A38" s="160"/>
      <c r="B38" s="50">
        <v>1</v>
      </c>
      <c r="C38" s="69" t="s">
        <v>358</v>
      </c>
      <c r="D38" s="50"/>
      <c r="E38" s="52"/>
    </row>
    <row r="39" spans="1:5" x14ac:dyDescent="0.25">
      <c r="A39" s="160"/>
      <c r="B39" s="50">
        <v>2</v>
      </c>
      <c r="C39" s="69" t="s">
        <v>359</v>
      </c>
      <c r="D39" s="50"/>
      <c r="E39" s="52"/>
    </row>
    <row r="40" spans="1:5" x14ac:dyDescent="0.25">
      <c r="A40" s="160"/>
      <c r="B40" s="50">
        <v>2</v>
      </c>
      <c r="C40" s="69" t="s">
        <v>360</v>
      </c>
      <c r="D40" s="45"/>
    </row>
    <row r="41" spans="1:5" x14ac:dyDescent="0.25">
      <c r="A41" s="160"/>
      <c r="B41" s="50">
        <v>1</v>
      </c>
      <c r="C41" s="69" t="s">
        <v>361</v>
      </c>
      <c r="D41" s="50"/>
      <c r="E41" s="52"/>
    </row>
    <row r="42" spans="1:5" x14ac:dyDescent="0.25">
      <c r="A42" s="160"/>
      <c r="B42" s="50">
        <v>2</v>
      </c>
      <c r="C42" s="69" t="s">
        <v>362</v>
      </c>
      <c r="D42" s="50"/>
      <c r="E42" s="52"/>
    </row>
    <row r="43" spans="1:5" x14ac:dyDescent="0.25">
      <c r="A43" s="160"/>
      <c r="B43" s="50">
        <v>1</v>
      </c>
      <c r="C43" s="69" t="s">
        <v>363</v>
      </c>
      <c r="D43" s="50"/>
      <c r="E43" s="52"/>
    </row>
    <row r="44" spans="1:5" x14ac:dyDescent="0.25">
      <c r="A44" s="160"/>
      <c r="B44" s="50">
        <v>2</v>
      </c>
      <c r="C44" s="69" t="s">
        <v>364</v>
      </c>
      <c r="D44" s="50"/>
      <c r="E44" s="52"/>
    </row>
    <row r="45" spans="1:5" x14ac:dyDescent="0.25">
      <c r="A45" s="160"/>
      <c r="B45" s="50">
        <v>2</v>
      </c>
      <c r="C45" s="69" t="s">
        <v>365</v>
      </c>
      <c r="D45" s="50"/>
      <c r="E45" s="52"/>
    </row>
    <row r="46" spans="1:5" x14ac:dyDescent="0.25">
      <c r="A46" s="160"/>
      <c r="B46" s="50">
        <v>4</v>
      </c>
      <c r="C46" s="69" t="s">
        <v>366</v>
      </c>
      <c r="D46" s="45"/>
    </row>
    <row r="47" spans="1:5" x14ac:dyDescent="0.25">
      <c r="A47" s="160"/>
      <c r="B47" s="50">
        <v>2</v>
      </c>
      <c r="C47" s="69" t="s">
        <v>367</v>
      </c>
      <c r="D47" s="45"/>
    </row>
    <row r="48" spans="1:5" x14ac:dyDescent="0.25">
      <c r="A48" s="160"/>
      <c r="B48" s="50">
        <v>2</v>
      </c>
      <c r="C48" s="69" t="s">
        <v>368</v>
      </c>
      <c r="D48" s="50"/>
      <c r="E48" s="52"/>
    </row>
    <row r="49" spans="1:5" x14ac:dyDescent="0.25">
      <c r="A49" s="160"/>
      <c r="B49" s="50">
        <v>5</v>
      </c>
      <c r="C49" s="69" t="s">
        <v>369</v>
      </c>
      <c r="D49" s="50"/>
      <c r="E49" s="52"/>
    </row>
    <row r="50" spans="1:5" x14ac:dyDescent="0.25">
      <c r="A50" s="160"/>
      <c r="B50" s="50">
        <v>2</v>
      </c>
      <c r="C50" s="69" t="s">
        <v>370</v>
      </c>
      <c r="D50" s="50"/>
      <c r="E50" s="52"/>
    </row>
    <row r="51" spans="1:5" x14ac:dyDescent="0.25">
      <c r="A51" s="160"/>
      <c r="B51" s="50">
        <v>1</v>
      </c>
      <c r="C51" s="72" t="s">
        <v>28</v>
      </c>
      <c r="D51" s="50" t="s">
        <v>371</v>
      </c>
      <c r="E51" s="52"/>
    </row>
    <row r="52" spans="1:5" x14ac:dyDescent="0.25">
      <c r="A52" s="160"/>
      <c r="B52" s="50">
        <v>1</v>
      </c>
      <c r="C52" s="72" t="s">
        <v>372</v>
      </c>
      <c r="D52" s="50"/>
      <c r="E52" s="52"/>
    </row>
    <row r="53" spans="1:5" x14ac:dyDescent="0.25">
      <c r="A53" s="160"/>
      <c r="B53" s="50">
        <v>2</v>
      </c>
      <c r="C53" s="72" t="s">
        <v>29</v>
      </c>
      <c r="D53" s="50"/>
      <c r="E53" s="52"/>
    </row>
    <row r="54" spans="1:5" x14ac:dyDescent="0.25">
      <c r="A54" s="160"/>
      <c r="B54" s="50">
        <v>2</v>
      </c>
      <c r="C54" s="72" t="s">
        <v>373</v>
      </c>
      <c r="D54" s="50"/>
      <c r="E54" s="52"/>
    </row>
    <row r="55" spans="1:5" x14ac:dyDescent="0.25">
      <c r="A55" s="160"/>
      <c r="B55" s="45">
        <v>1</v>
      </c>
      <c r="C55" s="72" t="s">
        <v>498</v>
      </c>
      <c r="D55" s="45" t="s">
        <v>499</v>
      </c>
    </row>
    <row r="56" spans="1:5" x14ac:dyDescent="0.25">
      <c r="A56" s="160" t="s">
        <v>503</v>
      </c>
      <c r="B56" s="50">
        <v>5</v>
      </c>
      <c r="C56" s="73" t="s">
        <v>30</v>
      </c>
      <c r="D56" s="45"/>
    </row>
    <row r="57" spans="1:5" x14ac:dyDescent="0.25">
      <c r="A57" s="160"/>
      <c r="B57" s="50">
        <v>15</v>
      </c>
      <c r="C57" s="73" t="s">
        <v>31</v>
      </c>
      <c r="D57" s="45"/>
    </row>
    <row r="58" spans="1:5" x14ac:dyDescent="0.25">
      <c r="A58" s="160"/>
      <c r="B58" s="50"/>
      <c r="C58" s="73"/>
      <c r="D58" s="45"/>
    </row>
    <row r="59" spans="1:5" x14ac:dyDescent="0.25">
      <c r="A59" s="160"/>
      <c r="B59" s="50"/>
      <c r="C59" s="73"/>
      <c r="D59" s="45"/>
    </row>
    <row r="60" spans="1:5" x14ac:dyDescent="0.25">
      <c r="A60" s="160"/>
      <c r="B60" s="50"/>
      <c r="C60" s="73"/>
      <c r="D60" s="45"/>
    </row>
    <row r="61" spans="1:5" x14ac:dyDescent="0.25">
      <c r="A61" s="160"/>
      <c r="B61" s="45"/>
      <c r="C61" s="73"/>
      <c r="D61" s="45"/>
    </row>
    <row r="62" spans="1:5" ht="15" customHeight="1" x14ac:dyDescent="0.25">
      <c r="A62" s="163" t="s">
        <v>501</v>
      </c>
      <c r="B62" s="50">
        <v>2</v>
      </c>
      <c r="C62" s="74" t="s">
        <v>433</v>
      </c>
      <c r="D62" s="45" t="s">
        <v>44</v>
      </c>
    </row>
    <row r="63" spans="1:5" x14ac:dyDescent="0.25">
      <c r="A63" s="164"/>
      <c r="B63" s="50">
        <v>20</v>
      </c>
      <c r="C63" s="74" t="s">
        <v>32</v>
      </c>
      <c r="D63" s="45" t="s">
        <v>45</v>
      </c>
    </row>
    <row r="64" spans="1:5" x14ac:dyDescent="0.25">
      <c r="A64" s="164"/>
      <c r="B64" s="50">
        <v>5</v>
      </c>
      <c r="C64" s="74" t="s">
        <v>33</v>
      </c>
      <c r="D64" s="45" t="s">
        <v>46</v>
      </c>
    </row>
    <row r="65" spans="1:5" x14ac:dyDescent="0.25">
      <c r="A65" s="164"/>
      <c r="B65" s="50">
        <v>5</v>
      </c>
      <c r="C65" s="74" t="s">
        <v>34</v>
      </c>
      <c r="D65" s="45" t="s">
        <v>46</v>
      </c>
    </row>
    <row r="66" spans="1:5" x14ac:dyDescent="0.25">
      <c r="A66" s="164"/>
      <c r="B66" s="50">
        <v>5</v>
      </c>
      <c r="C66" s="74" t="s">
        <v>35</v>
      </c>
      <c r="D66" s="45" t="s">
        <v>46</v>
      </c>
    </row>
    <row r="67" spans="1:5" x14ac:dyDescent="0.25">
      <c r="A67" s="164"/>
      <c r="B67" s="50">
        <v>5</v>
      </c>
      <c r="C67" s="74" t="s">
        <v>36</v>
      </c>
      <c r="D67" s="45" t="s">
        <v>46</v>
      </c>
    </row>
    <row r="68" spans="1:5" x14ac:dyDescent="0.25">
      <c r="A68" s="164"/>
      <c r="B68" s="50">
        <v>1</v>
      </c>
      <c r="C68" s="74" t="s">
        <v>37</v>
      </c>
      <c r="D68" s="45" t="s">
        <v>46</v>
      </c>
    </row>
    <row r="69" spans="1:5" x14ac:dyDescent="0.25">
      <c r="A69" s="164"/>
      <c r="B69" s="50">
        <v>2</v>
      </c>
      <c r="C69" s="74" t="s">
        <v>38</v>
      </c>
      <c r="D69" s="45" t="s">
        <v>46</v>
      </c>
    </row>
    <row r="70" spans="1:5" x14ac:dyDescent="0.25">
      <c r="A70" s="164"/>
      <c r="B70" s="50">
        <v>5</v>
      </c>
      <c r="C70" s="74" t="s">
        <v>39</v>
      </c>
      <c r="D70" s="50" t="s">
        <v>47</v>
      </c>
      <c r="E70" s="52"/>
    </row>
    <row r="71" spans="1:5" x14ac:dyDescent="0.25">
      <c r="A71" s="164"/>
      <c r="B71" s="50">
        <v>1</v>
      </c>
      <c r="C71" s="74" t="s">
        <v>40</v>
      </c>
      <c r="D71" s="50" t="s">
        <v>48</v>
      </c>
      <c r="E71" s="52"/>
    </row>
    <row r="72" spans="1:5" x14ac:dyDescent="0.25">
      <c r="A72" s="164"/>
      <c r="B72" s="50">
        <v>1</v>
      </c>
      <c r="C72" s="74" t="s">
        <v>41</v>
      </c>
      <c r="D72" s="50" t="s">
        <v>49</v>
      </c>
      <c r="E72" s="52"/>
    </row>
    <row r="73" spans="1:5" x14ac:dyDescent="0.25">
      <c r="A73" s="165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25">
      <c r="A74" s="160" t="s">
        <v>502</v>
      </c>
      <c r="B74" s="45">
        <v>1</v>
      </c>
      <c r="C74" s="75" t="s">
        <v>42</v>
      </c>
      <c r="D74" s="45"/>
    </row>
    <row r="75" spans="1:5" x14ac:dyDescent="0.25">
      <c r="A75" s="160"/>
      <c r="B75" s="45">
        <v>1</v>
      </c>
      <c r="C75" s="75" t="s">
        <v>43</v>
      </c>
      <c r="D75" s="45"/>
    </row>
    <row r="76" spans="1:5" x14ac:dyDescent="0.25">
      <c r="A76" s="160"/>
      <c r="B76" s="45"/>
      <c r="C76" s="75"/>
      <c r="D76" s="45"/>
    </row>
    <row r="77" spans="1:5" x14ac:dyDescent="0.25">
      <c r="A77" s="160"/>
      <c r="B77" s="45"/>
      <c r="C77" s="75"/>
      <c r="D77" s="45"/>
    </row>
    <row r="78" spans="1:5" x14ac:dyDescent="0.25">
      <c r="A78" s="160"/>
      <c r="B78" s="45"/>
      <c r="C78" s="75"/>
      <c r="D78" s="45"/>
    </row>
    <row r="87" spans="2:5" x14ac:dyDescent="0.25">
      <c r="B87" s="52"/>
      <c r="C87" s="52"/>
      <c r="D87" s="52"/>
      <c r="E87" s="52"/>
    </row>
    <row r="88" spans="2:5" x14ac:dyDescent="0.25">
      <c r="B88" s="52"/>
      <c r="C88" s="51"/>
      <c r="D88" s="52"/>
      <c r="E88" s="52"/>
    </row>
    <row r="89" spans="2:5" x14ac:dyDescent="0.25">
      <c r="B89" s="52"/>
      <c r="C89" s="52"/>
      <c r="D89" s="52"/>
      <c r="E89" s="52"/>
    </row>
    <row r="90" spans="2:5" x14ac:dyDescent="0.25">
      <c r="B90" s="52"/>
      <c r="C90" s="52"/>
      <c r="D90" s="52"/>
      <c r="E90" s="52"/>
    </row>
    <row r="91" spans="2:5" x14ac:dyDescent="0.25">
      <c r="B91" s="52"/>
      <c r="C91" s="51"/>
      <c r="D91" s="52"/>
      <c r="E91" s="52"/>
    </row>
    <row r="92" spans="2:5" x14ac:dyDescent="0.25">
      <c r="B92" s="52"/>
      <c r="C92" s="52"/>
      <c r="D92" s="52"/>
      <c r="E92" s="52"/>
    </row>
    <row r="93" spans="2:5" x14ac:dyDescent="0.25">
      <c r="B93" s="52"/>
      <c r="C93" s="51"/>
      <c r="D93" s="52"/>
      <c r="E93" s="52"/>
    </row>
    <row r="94" spans="2:5" x14ac:dyDescent="0.25">
      <c r="B94" s="52"/>
      <c r="C94" s="51"/>
      <c r="D94" s="52"/>
      <c r="E94" s="52"/>
    </row>
    <row r="95" spans="2:5" x14ac:dyDescent="0.25">
      <c r="B95" s="52"/>
      <c r="C95" s="51"/>
      <c r="D95" s="52"/>
      <c r="E95" s="52"/>
    </row>
    <row r="96" spans="2:5" x14ac:dyDescent="0.25">
      <c r="B96" s="52"/>
      <c r="C96" s="51"/>
      <c r="D96" s="52"/>
      <c r="E96" s="52"/>
    </row>
    <row r="97" spans="2:5" x14ac:dyDescent="0.25">
      <c r="B97" s="52"/>
      <c r="C97" s="51"/>
      <c r="D97" s="52"/>
      <c r="E97" s="52"/>
    </row>
    <row r="98" spans="2:5" x14ac:dyDescent="0.25">
      <c r="B98" s="52"/>
      <c r="C98" s="51"/>
      <c r="D98" s="52"/>
      <c r="E98" s="52"/>
    </row>
    <row r="99" spans="2:5" x14ac:dyDescent="0.25">
      <c r="B99" s="52"/>
      <c r="C99" s="52"/>
      <c r="D99" s="52"/>
      <c r="E99" s="52"/>
    </row>
    <row r="100" spans="2:5" x14ac:dyDescent="0.25">
      <c r="B100" s="52"/>
      <c r="C100" s="51"/>
      <c r="D100" s="52"/>
      <c r="E100" s="52"/>
    </row>
    <row r="101" spans="2:5" x14ac:dyDescent="0.25">
      <c r="B101" s="52"/>
      <c r="C101" s="51"/>
      <c r="D101" s="52"/>
      <c r="E101" s="52"/>
    </row>
    <row r="102" spans="2:5" x14ac:dyDescent="0.25">
      <c r="B102" s="52"/>
      <c r="C102" s="51"/>
      <c r="D102" s="49"/>
      <c r="E102" s="49"/>
    </row>
    <row r="103" spans="2:5" x14ac:dyDescent="0.25">
      <c r="B103" s="52"/>
      <c r="C103" s="51"/>
      <c r="D103" s="49"/>
      <c r="E103" s="49"/>
    </row>
    <row r="104" spans="2:5" x14ac:dyDescent="0.25">
      <c r="B104" s="52"/>
      <c r="C104" s="51"/>
      <c r="D104" s="52"/>
      <c r="E104" s="52"/>
    </row>
    <row r="105" spans="2:5" x14ac:dyDescent="0.25">
      <c r="B105" s="52"/>
      <c r="C105" s="51"/>
      <c r="D105" s="52"/>
      <c r="E105" s="52"/>
    </row>
    <row r="106" spans="2:5" x14ac:dyDescent="0.25">
      <c r="B106" s="52"/>
      <c r="C106" s="51"/>
      <c r="D106" s="49"/>
      <c r="E106" s="49"/>
    </row>
    <row r="107" spans="2:5" x14ac:dyDescent="0.25">
      <c r="B107" s="52"/>
      <c r="C107" s="52"/>
      <c r="D107" s="52"/>
      <c r="E107" s="52"/>
    </row>
    <row r="108" spans="2:5" x14ac:dyDescent="0.25">
      <c r="B108" s="52"/>
      <c r="C108" s="51"/>
      <c r="D108" s="52"/>
      <c r="E108" s="52"/>
    </row>
    <row r="109" spans="2:5" x14ac:dyDescent="0.25">
      <c r="B109" s="52"/>
      <c r="C109" s="51"/>
      <c r="D109" s="49"/>
      <c r="E109" s="49"/>
    </row>
    <row r="110" spans="2:5" x14ac:dyDescent="0.25">
      <c r="B110" s="52"/>
      <c r="C110" s="51"/>
      <c r="D110" s="49"/>
      <c r="E110" s="49"/>
    </row>
    <row r="111" spans="2:5" x14ac:dyDescent="0.25">
      <c r="B111" s="52"/>
      <c r="C111" s="51"/>
      <c r="D111" s="49"/>
      <c r="E111" s="49"/>
    </row>
    <row r="112" spans="2:5" x14ac:dyDescent="0.2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33" sqref="B33"/>
    </sheetView>
  </sheetViews>
  <sheetFormatPr defaultColWidth="9.140625" defaultRowHeight="15" x14ac:dyDescent="0.25"/>
  <cols>
    <col min="1" max="1" width="36.5703125" customWidth="1"/>
    <col min="2" max="2" width="77" bestFit="1" customWidth="1"/>
  </cols>
  <sheetData>
    <row r="1" spans="1:2" x14ac:dyDescent="0.25">
      <c r="A1" s="102" t="s">
        <v>303</v>
      </c>
      <c r="B1" s="101" t="s">
        <v>630</v>
      </c>
    </row>
    <row r="2" spans="1:2" x14ac:dyDescent="0.25">
      <c r="A2" s="87" t="s">
        <v>519</v>
      </c>
      <c r="B2" s="93" t="s">
        <v>636</v>
      </c>
    </row>
    <row r="3" spans="1:2" s="35" customFormat="1" x14ac:dyDescent="0.25">
      <c r="A3" s="87"/>
      <c r="B3" s="93"/>
    </row>
    <row r="4" spans="1:2" x14ac:dyDescent="0.25">
      <c r="A4" s="117" t="s">
        <v>520</v>
      </c>
      <c r="B4" s="113" t="s">
        <v>641</v>
      </c>
    </row>
    <row r="5" spans="1:2" x14ac:dyDescent="0.25">
      <c r="A5" s="117" t="s">
        <v>568</v>
      </c>
      <c r="B5" s="113" t="s">
        <v>641</v>
      </c>
    </row>
    <row r="6" spans="1:2" ht="14.25" customHeight="1" x14ac:dyDescent="0.25">
      <c r="A6" s="117" t="s">
        <v>567</v>
      </c>
      <c r="B6" s="113" t="s">
        <v>641</v>
      </c>
    </row>
    <row r="7" spans="1:2" ht="14.25" customHeight="1" x14ac:dyDescent="0.25">
      <c r="A7" s="117" t="s">
        <v>565</v>
      </c>
      <c r="B7" s="113" t="s">
        <v>641</v>
      </c>
    </row>
    <row r="8" spans="1:2" x14ac:dyDescent="0.25">
      <c r="A8" s="117" t="s">
        <v>566</v>
      </c>
      <c r="B8" s="113" t="s">
        <v>641</v>
      </c>
    </row>
    <row r="9" spans="1:2" x14ac:dyDescent="0.25">
      <c r="A9" s="117" t="s">
        <v>532</v>
      </c>
      <c r="B9" s="113" t="s">
        <v>641</v>
      </c>
    </row>
    <row r="10" spans="1:2" s="35" customFormat="1" x14ac:dyDescent="0.25">
      <c r="A10" s="87"/>
      <c r="B10" s="113"/>
    </row>
    <row r="11" spans="1:2" x14ac:dyDescent="0.25">
      <c r="A11" s="117" t="s">
        <v>541</v>
      </c>
      <c r="B11" s="113" t="s">
        <v>542</v>
      </c>
    </row>
    <row r="12" spans="1:2" s="35" customFormat="1" x14ac:dyDescent="0.25">
      <c r="A12" s="87"/>
      <c r="B12" s="113"/>
    </row>
    <row r="13" spans="1:2" x14ac:dyDescent="0.25">
      <c r="A13" s="117" t="s">
        <v>533</v>
      </c>
      <c r="B13" s="115" t="s">
        <v>637</v>
      </c>
    </row>
    <row r="14" spans="1:2" s="35" customFormat="1" x14ac:dyDescent="0.25">
      <c r="A14" s="87"/>
      <c r="B14" s="93"/>
    </row>
    <row r="15" spans="1:2" x14ac:dyDescent="0.25">
      <c r="A15" s="117" t="s">
        <v>555</v>
      </c>
      <c r="B15" s="113" t="s">
        <v>642</v>
      </c>
    </row>
    <row r="16" spans="1:2" x14ac:dyDescent="0.25">
      <c r="A16" s="117" t="s">
        <v>556</v>
      </c>
      <c r="B16" s="113" t="s">
        <v>642</v>
      </c>
    </row>
    <row r="17" spans="1:2" x14ac:dyDescent="0.25">
      <c r="A17" s="117" t="s">
        <v>540</v>
      </c>
      <c r="B17" s="113" t="s">
        <v>642</v>
      </c>
    </row>
    <row r="18" spans="1:2" s="35" customFormat="1" x14ac:dyDescent="0.25">
      <c r="A18" s="87"/>
      <c r="B18" s="113"/>
    </row>
    <row r="19" spans="1:2" ht="14.25" customHeight="1" x14ac:dyDescent="0.25">
      <c r="A19" s="87" t="s">
        <v>528</v>
      </c>
      <c r="B19" s="93" t="s">
        <v>634</v>
      </c>
    </row>
    <row r="20" spans="1:2" s="35" customFormat="1" ht="14.25" customHeight="1" x14ac:dyDescent="0.25">
      <c r="A20" s="87"/>
      <c r="B20" s="93"/>
    </row>
    <row r="21" spans="1:2" x14ac:dyDescent="0.25">
      <c r="A21" s="87" t="s">
        <v>455</v>
      </c>
      <c r="B21" s="93" t="s">
        <v>638</v>
      </c>
    </row>
    <row r="22" spans="1:2" s="35" customFormat="1" x14ac:dyDescent="0.25">
      <c r="A22" s="87"/>
      <c r="B22" s="93"/>
    </row>
    <row r="23" spans="1:2" x14ac:dyDescent="0.25">
      <c r="A23" s="87" t="s">
        <v>525</v>
      </c>
      <c r="B23" s="93" t="s">
        <v>639</v>
      </c>
    </row>
    <row r="24" spans="1:2" s="35" customFormat="1" x14ac:dyDescent="0.25">
      <c r="A24" s="87"/>
      <c r="B24" s="93"/>
    </row>
    <row r="25" spans="1:2" x14ac:dyDescent="0.25">
      <c r="A25" s="117" t="s">
        <v>522</v>
      </c>
      <c r="B25" s="113" t="s">
        <v>635</v>
      </c>
    </row>
    <row r="26" spans="1:2" s="35" customFormat="1" x14ac:dyDescent="0.25">
      <c r="A26" s="87"/>
      <c r="B26" s="113"/>
    </row>
    <row r="27" spans="1:2" x14ac:dyDescent="0.25">
      <c r="A27" s="117" t="s">
        <v>521</v>
      </c>
      <c r="B27" s="113" t="s">
        <v>633</v>
      </c>
    </row>
    <row r="28" spans="1:2" s="35" customFormat="1" x14ac:dyDescent="0.25">
      <c r="A28" s="87"/>
      <c r="B28" s="113"/>
    </row>
    <row r="29" spans="1:2" x14ac:dyDescent="0.25">
      <c r="A29" s="117" t="s">
        <v>526</v>
      </c>
      <c r="B29" s="113" t="s">
        <v>632</v>
      </c>
    </row>
    <row r="30" spans="1:2" s="35" customFormat="1" x14ac:dyDescent="0.25">
      <c r="A30" s="87"/>
      <c r="B30" s="113"/>
    </row>
    <row r="31" spans="1:2" x14ac:dyDescent="0.25">
      <c r="A31" s="117" t="s">
        <v>582</v>
      </c>
      <c r="B31" s="93" t="s">
        <v>640</v>
      </c>
    </row>
    <row r="32" spans="1:2" s="35" customFormat="1" x14ac:dyDescent="0.25">
      <c r="A32" s="87"/>
      <c r="B32" s="113"/>
    </row>
    <row r="33" spans="1:2" x14ac:dyDescent="0.25">
      <c r="A33" s="87" t="s">
        <v>527</v>
      </c>
      <c r="B33" s="93" t="s">
        <v>643</v>
      </c>
    </row>
    <row r="34" spans="1:2" x14ac:dyDescent="0.25">
      <c r="A34" s="87" t="s">
        <v>530</v>
      </c>
      <c r="B34" s="93" t="s">
        <v>643</v>
      </c>
    </row>
  </sheetData>
  <hyperlinks>
    <hyperlink ref="B2" r:id="rId1"/>
    <hyperlink ref="B13" r:id="rId2"/>
    <hyperlink ref="B19" r:id="rId3"/>
    <hyperlink ref="B11" r:id="rId4"/>
    <hyperlink ref="B21" r:id="rId5"/>
    <hyperlink ref="B23" r:id="rId6"/>
    <hyperlink ref="B27" r:id="rId7"/>
    <hyperlink ref="B15" r:id="rId8"/>
    <hyperlink ref="B16" r:id="rId9"/>
    <hyperlink ref="B17" r:id="rId10"/>
    <hyperlink ref="B4" r:id="rId11"/>
    <hyperlink ref="B5" r:id="rId12"/>
    <hyperlink ref="B6:B7" r:id="rId13" display="https://de.misumi-ec.com/vona2/mech/M1500000000/M1501000000/"/>
    <hyperlink ref="B8" r:id="rId14"/>
    <hyperlink ref="B31" r:id="rId15"/>
    <hyperlink ref="B33" r:id="rId16"/>
    <hyperlink ref="B34" r:id="rId17"/>
    <hyperlink ref="B9" r:id="rId18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T63"/>
  <sheetViews>
    <sheetView showGridLines="0" zoomScaleNormal="100" workbookViewId="0">
      <pane ySplit="4" topLeftCell="A5" activePane="bottomLeft" state="frozen"/>
      <selection pane="bottomLeft" activeCell="N6" sqref="N6"/>
    </sheetView>
  </sheetViews>
  <sheetFormatPr defaultColWidth="9.140625" defaultRowHeight="39.950000000000003" customHeight="1" outlineLevelCol="1" x14ac:dyDescent="0.2"/>
  <cols>
    <col min="1" max="1" width="9.28515625" style="137" customWidth="1"/>
    <col min="2" max="2" width="1.42578125" style="137" customWidth="1"/>
    <col min="3" max="3" width="15.7109375" style="138" bestFit="1" customWidth="1"/>
    <col min="4" max="4" width="8.5703125" style="138" customWidth="1"/>
    <col min="5" max="5" width="22.140625" style="139" customWidth="1"/>
    <col min="6" max="6" width="14.28515625" style="137" customWidth="1"/>
    <col min="7" max="7" width="8.5703125" style="140" customWidth="1"/>
    <col min="8" max="8" width="57.140625" style="137" customWidth="1"/>
    <col min="9" max="9" width="22.85546875" style="137" hidden="1" customWidth="1" outlineLevel="1"/>
    <col min="10" max="10" width="57.28515625" style="137" hidden="1" customWidth="1" outlineLevel="1"/>
    <col min="11" max="11" width="31.42578125" style="137" customWidth="1" collapsed="1"/>
    <col min="12" max="12" width="1.42578125" style="137" customWidth="1"/>
    <col min="13" max="16384" width="9.140625" style="137"/>
  </cols>
  <sheetData>
    <row r="1" spans="2:20" ht="39.75" customHeight="1" x14ac:dyDescent="0.2"/>
    <row r="2" spans="2:20" ht="7.5" customHeight="1" x14ac:dyDescent="0.2">
      <c r="B2" s="145"/>
      <c r="C2" s="143"/>
      <c r="D2" s="143"/>
      <c r="E2" s="144"/>
      <c r="F2" s="145"/>
      <c r="G2" s="146"/>
      <c r="H2" s="145"/>
      <c r="I2" s="145"/>
      <c r="J2" s="145"/>
      <c r="K2" s="145"/>
      <c r="L2" s="145"/>
    </row>
    <row r="3" spans="2:20" ht="39.950000000000003" customHeight="1" x14ac:dyDescent="0.25">
      <c r="B3" s="145"/>
      <c r="C3" s="157" t="s">
        <v>511</v>
      </c>
      <c r="D3" s="157"/>
      <c r="E3" s="157"/>
      <c r="F3" s="157"/>
      <c r="G3" s="157"/>
      <c r="H3" s="157"/>
      <c r="I3" s="134"/>
      <c r="J3" s="134"/>
      <c r="K3" s="118"/>
      <c r="L3" s="145"/>
      <c r="N3" s="147" t="s">
        <v>669</v>
      </c>
    </row>
    <row r="4" spans="2:20" s="138" customFormat="1" ht="87" customHeight="1" x14ac:dyDescent="0.25">
      <c r="B4" s="143"/>
      <c r="C4" s="132" t="s">
        <v>0</v>
      </c>
      <c r="D4" s="132" t="s">
        <v>662</v>
      </c>
      <c r="E4" s="133" t="s">
        <v>303</v>
      </c>
      <c r="F4" s="132" t="s">
        <v>571</v>
      </c>
      <c r="G4" s="132" t="s">
        <v>9</v>
      </c>
      <c r="H4" s="132" t="s">
        <v>170</v>
      </c>
      <c r="I4" s="132" t="s">
        <v>15</v>
      </c>
      <c r="J4" s="132" t="s">
        <v>8</v>
      </c>
      <c r="K4" s="119"/>
      <c r="L4" s="143"/>
      <c r="N4" s="158" t="s">
        <v>737</v>
      </c>
      <c r="O4" s="159"/>
      <c r="P4" s="159"/>
      <c r="Q4" s="159"/>
      <c r="R4" s="159"/>
      <c r="S4" s="159"/>
      <c r="T4" s="159"/>
    </row>
    <row r="5" spans="2:20" ht="39.950000000000003" customHeight="1" x14ac:dyDescent="0.25">
      <c r="B5" s="145"/>
      <c r="C5" s="103" t="s">
        <v>98</v>
      </c>
      <c r="D5" s="103">
        <v>1</v>
      </c>
      <c r="E5" s="103" t="s">
        <v>677</v>
      </c>
      <c r="F5" s="95"/>
      <c r="G5" s="103">
        <v>1</v>
      </c>
      <c r="H5" s="141" t="str">
        <f t="shared" ref="H5:H32" si="0">HYPERLINK(CONCATENATE("https://uk.misumi-ec.com/vona2/result/?Keyword=",J5),J5)</f>
        <v>L-SS2FM-530-140-5</v>
      </c>
      <c r="I5" s="88" t="s">
        <v>739</v>
      </c>
      <c r="J5" s="88" t="s">
        <v>587</v>
      </c>
      <c r="K5" s="118"/>
      <c r="L5" s="145"/>
    </row>
    <row r="6" spans="2:20" ht="39.950000000000003" customHeight="1" x14ac:dyDescent="0.25">
      <c r="B6" s="145"/>
      <c r="C6" s="103" t="s">
        <v>98</v>
      </c>
      <c r="D6" s="103">
        <v>2</v>
      </c>
      <c r="E6" s="103" t="s">
        <v>674</v>
      </c>
      <c r="F6" s="95"/>
      <c r="G6" s="103">
        <v>1</v>
      </c>
      <c r="H6" s="141" t="str">
        <f t="shared" si="0"/>
        <v>APFSDPBC-D9-A17</v>
      </c>
      <c r="I6" s="89"/>
      <c r="J6" s="88" t="s">
        <v>546</v>
      </c>
      <c r="K6" s="118"/>
      <c r="L6" s="145"/>
    </row>
    <row r="7" spans="2:20" ht="39.950000000000003" customHeight="1" x14ac:dyDescent="0.25">
      <c r="B7" s="145"/>
      <c r="C7" s="103" t="s">
        <v>98</v>
      </c>
      <c r="D7" s="103">
        <v>3</v>
      </c>
      <c r="E7" s="103" t="s">
        <v>674</v>
      </c>
      <c r="F7" s="95"/>
      <c r="G7" s="103">
        <v>1</v>
      </c>
      <c r="H7" s="141" t="str">
        <f t="shared" si="0"/>
        <v>APFSPBC-D9-A17</v>
      </c>
      <c r="I7" s="89"/>
      <c r="J7" s="88" t="s">
        <v>548</v>
      </c>
      <c r="K7" s="118"/>
      <c r="L7" s="145"/>
    </row>
    <row r="8" spans="2:20" ht="39.950000000000003" customHeight="1" x14ac:dyDescent="0.25">
      <c r="B8" s="145"/>
      <c r="C8" s="103" t="s">
        <v>98</v>
      </c>
      <c r="D8" s="103">
        <v>4</v>
      </c>
      <c r="E8" s="103" t="s">
        <v>706</v>
      </c>
      <c r="F8" s="95"/>
      <c r="G8" s="103">
        <v>2</v>
      </c>
      <c r="H8" s="141" t="str">
        <f t="shared" si="0"/>
        <v>MVFLF25</v>
      </c>
      <c r="I8" s="89"/>
      <c r="J8" s="88" t="s">
        <v>52</v>
      </c>
      <c r="K8" s="118"/>
      <c r="L8" s="145"/>
    </row>
    <row r="9" spans="2:20" ht="39.950000000000003" customHeight="1" x14ac:dyDescent="0.25">
      <c r="B9" s="145"/>
      <c r="C9" s="103" t="s">
        <v>98</v>
      </c>
      <c r="D9" s="103">
        <v>5</v>
      </c>
      <c r="E9" s="103" t="s">
        <v>681</v>
      </c>
      <c r="F9" s="95"/>
      <c r="G9" s="103">
        <v>2</v>
      </c>
      <c r="H9" s="141" t="str">
        <f t="shared" si="0"/>
        <v>SWCBS-SPB-A65-B30-T4.5-D15-F39-H41-J33-K9-N6-W16-X14.5</v>
      </c>
      <c r="I9" s="89"/>
      <c r="J9" s="88" t="s">
        <v>279</v>
      </c>
      <c r="K9" s="118"/>
      <c r="L9" s="145"/>
    </row>
    <row r="10" spans="2:20" ht="39.950000000000003" customHeight="1" x14ac:dyDescent="0.25">
      <c r="B10" s="145"/>
      <c r="C10" s="103" t="s">
        <v>98</v>
      </c>
      <c r="D10" s="103">
        <v>6</v>
      </c>
      <c r="E10" s="103" t="s">
        <v>675</v>
      </c>
      <c r="F10" s="95"/>
      <c r="G10" s="103">
        <v>1</v>
      </c>
      <c r="H10" s="141" t="str">
        <f t="shared" si="0"/>
        <v>FASBS-SPB-T4.5-A41-B115-L30-NA8-DA19-RC-H25-K9-S74-V30</v>
      </c>
      <c r="I10" s="89"/>
      <c r="J10" s="88" t="s">
        <v>217</v>
      </c>
      <c r="K10" s="118"/>
      <c r="L10" s="145"/>
    </row>
    <row r="11" spans="2:20" ht="39.950000000000003" customHeight="1" x14ac:dyDescent="0.25">
      <c r="B11" s="145"/>
      <c r="C11" s="103" t="s">
        <v>98</v>
      </c>
      <c r="D11" s="103">
        <v>7</v>
      </c>
      <c r="E11" s="103" t="s">
        <v>707</v>
      </c>
      <c r="F11" s="95"/>
      <c r="G11" s="103">
        <v>7</v>
      </c>
      <c r="H11" s="141" t="str">
        <f t="shared" si="0"/>
        <v>GN 40 A21 K1 T12R 50</v>
      </c>
      <c r="I11" s="89"/>
      <c r="J11" s="88" t="s">
        <v>219</v>
      </c>
      <c r="K11" s="118"/>
      <c r="L11" s="145"/>
    </row>
    <row r="12" spans="2:20" ht="39.950000000000003" customHeight="1" x14ac:dyDescent="0.25">
      <c r="B12" s="145"/>
      <c r="C12" s="103" t="s">
        <v>98</v>
      </c>
      <c r="D12" s="103">
        <v>8</v>
      </c>
      <c r="E12" s="103" t="s">
        <v>675</v>
      </c>
      <c r="F12" s="95"/>
      <c r="G12" s="103">
        <v>1</v>
      </c>
      <c r="H12" s="141" t="str">
        <f t="shared" si="0"/>
        <v>LAFZZ-SSB-T10-A65-B70-L40</v>
      </c>
      <c r="I12" s="156" t="s">
        <v>739</v>
      </c>
      <c r="J12" s="88" t="s">
        <v>297</v>
      </c>
      <c r="K12" s="118"/>
      <c r="L12" s="145"/>
    </row>
    <row r="13" spans="2:20" ht="39.950000000000003" customHeight="1" x14ac:dyDescent="0.25">
      <c r="B13" s="145"/>
      <c r="C13" s="103" t="s">
        <v>98</v>
      </c>
      <c r="D13" s="103">
        <v>9</v>
      </c>
      <c r="E13" s="103" t="s">
        <v>706</v>
      </c>
      <c r="F13" s="95"/>
      <c r="G13" s="103">
        <v>1</v>
      </c>
      <c r="H13" s="141" t="str">
        <f t="shared" si="0"/>
        <v>MVPLF15</v>
      </c>
      <c r="I13" s="89"/>
      <c r="J13" s="88" t="s">
        <v>53</v>
      </c>
      <c r="K13" s="118"/>
      <c r="L13" s="145"/>
    </row>
    <row r="14" spans="2:20" ht="39.950000000000003" customHeight="1" x14ac:dyDescent="0.25">
      <c r="B14" s="145"/>
      <c r="C14" s="103" t="s">
        <v>98</v>
      </c>
      <c r="D14" s="103">
        <v>10</v>
      </c>
      <c r="E14" s="103" t="s">
        <v>708</v>
      </c>
      <c r="F14" s="95"/>
      <c r="G14" s="103">
        <v>2</v>
      </c>
      <c r="H14" s="141" t="str">
        <f t="shared" si="0"/>
        <v>ANL227</v>
      </c>
      <c r="I14" s="156" t="s">
        <v>739</v>
      </c>
      <c r="J14" s="88" t="s">
        <v>32</v>
      </c>
      <c r="K14" s="118"/>
      <c r="L14" s="145"/>
    </row>
    <row r="15" spans="2:20" ht="39.950000000000003" customHeight="1" x14ac:dyDescent="0.25">
      <c r="B15" s="145"/>
      <c r="C15" s="103" t="s">
        <v>98</v>
      </c>
      <c r="D15" s="103">
        <v>11</v>
      </c>
      <c r="E15" s="103" t="s">
        <v>682</v>
      </c>
      <c r="F15" s="95"/>
      <c r="G15" s="103">
        <v>4</v>
      </c>
      <c r="H15" s="141" t="str">
        <f t="shared" si="0"/>
        <v>E2E-S05S12-CJ-C1 0.3M</v>
      </c>
      <c r="I15" s="89"/>
      <c r="J15" s="88" t="s">
        <v>212</v>
      </c>
      <c r="K15" s="118"/>
      <c r="L15" s="145"/>
    </row>
    <row r="16" spans="2:20" ht="39.950000000000003" customHeight="1" x14ac:dyDescent="0.25">
      <c r="B16" s="145"/>
      <c r="C16" s="103" t="s">
        <v>98</v>
      </c>
      <c r="D16" s="103">
        <v>12</v>
      </c>
      <c r="E16" s="103" t="s">
        <v>709</v>
      </c>
      <c r="F16" s="95"/>
      <c r="G16" s="103">
        <v>14</v>
      </c>
      <c r="H16" s="141" t="str">
        <f t="shared" si="0"/>
        <v>USYELN6-1</v>
      </c>
      <c r="I16" s="89"/>
      <c r="J16" s="88" t="s">
        <v>55</v>
      </c>
      <c r="K16" s="118"/>
      <c r="L16" s="145"/>
    </row>
    <row r="17" spans="2:12" ht="39.950000000000003" customHeight="1" x14ac:dyDescent="0.25">
      <c r="B17" s="145"/>
      <c r="C17" s="103" t="s">
        <v>98</v>
      </c>
      <c r="D17" s="103">
        <v>13</v>
      </c>
      <c r="E17" s="103" t="s">
        <v>674</v>
      </c>
      <c r="F17" s="95"/>
      <c r="G17" s="103">
        <v>1</v>
      </c>
      <c r="H17" s="141" t="str">
        <f t="shared" si="0"/>
        <v>APFSPBC-D9-A48</v>
      </c>
      <c r="I17" s="89"/>
      <c r="J17" s="88" t="s">
        <v>549</v>
      </c>
      <c r="K17" s="118"/>
      <c r="L17" s="145"/>
    </row>
    <row r="18" spans="2:12" ht="39.950000000000003" customHeight="1" x14ac:dyDescent="0.25">
      <c r="B18" s="145"/>
      <c r="C18" s="103" t="s">
        <v>98</v>
      </c>
      <c r="D18" s="103">
        <v>14</v>
      </c>
      <c r="E18" s="103" t="s">
        <v>682</v>
      </c>
      <c r="F18" s="95"/>
      <c r="G18" s="103">
        <v>2</v>
      </c>
      <c r="H18" s="141" t="str">
        <f t="shared" si="0"/>
        <v>E2E-X10MF1-M1</v>
      </c>
      <c r="I18" s="89"/>
      <c r="J18" s="88" t="s">
        <v>213</v>
      </c>
      <c r="K18" s="118"/>
      <c r="L18" s="145"/>
    </row>
    <row r="19" spans="2:12" ht="39.950000000000003" customHeight="1" x14ac:dyDescent="0.25">
      <c r="B19" s="145"/>
      <c r="C19" s="103" t="s">
        <v>98</v>
      </c>
      <c r="D19" s="103">
        <v>15</v>
      </c>
      <c r="E19" s="103" t="s">
        <v>540</v>
      </c>
      <c r="F19" s="95"/>
      <c r="G19" s="103">
        <v>22</v>
      </c>
      <c r="H19" s="141" t="str">
        <f t="shared" si="0"/>
        <v>ASH3N</v>
      </c>
      <c r="I19" s="89"/>
      <c r="J19" s="88" t="s">
        <v>7</v>
      </c>
      <c r="K19" s="118"/>
      <c r="L19" s="145"/>
    </row>
    <row r="20" spans="2:12" ht="39.950000000000003" customHeight="1" x14ac:dyDescent="0.25">
      <c r="B20" s="145"/>
      <c r="C20" s="103" t="s">
        <v>98</v>
      </c>
      <c r="D20" s="103">
        <v>16</v>
      </c>
      <c r="E20" s="103" t="s">
        <v>683</v>
      </c>
      <c r="F20" s="95"/>
      <c r="G20" s="103">
        <v>1</v>
      </c>
      <c r="H20" s="141" t="str">
        <f t="shared" si="0"/>
        <v>APR020M</v>
      </c>
      <c r="I20" s="89"/>
      <c r="J20" s="88" t="s">
        <v>54</v>
      </c>
      <c r="K20" s="118"/>
      <c r="L20" s="145"/>
    </row>
    <row r="21" spans="2:12" ht="39.950000000000003" customHeight="1" x14ac:dyDescent="0.25">
      <c r="B21" s="145"/>
      <c r="C21" s="103" t="s">
        <v>98</v>
      </c>
      <c r="D21" s="103">
        <v>17</v>
      </c>
      <c r="E21" s="103" t="s">
        <v>674</v>
      </c>
      <c r="F21" s="95"/>
      <c r="G21" s="103">
        <v>1</v>
      </c>
      <c r="H21" s="141" t="str">
        <f t="shared" si="0"/>
        <v>APFSPBC-D19-A21</v>
      </c>
      <c r="I21" s="89"/>
      <c r="J21" s="88" t="s">
        <v>547</v>
      </c>
      <c r="K21" s="118"/>
      <c r="L21" s="145"/>
    </row>
    <row r="22" spans="2:12" ht="39.950000000000003" customHeight="1" x14ac:dyDescent="0.25">
      <c r="B22" s="145"/>
      <c r="C22" s="103" t="s">
        <v>98</v>
      </c>
      <c r="D22" s="103">
        <v>18</v>
      </c>
      <c r="E22" s="103" t="s">
        <v>677</v>
      </c>
      <c r="F22" s="95"/>
      <c r="G22" s="103">
        <v>1</v>
      </c>
      <c r="H22" s="141" t="str">
        <f t="shared" si="0"/>
        <v>SSFB-20-100-20</v>
      </c>
      <c r="I22" s="89" t="s">
        <v>742</v>
      </c>
      <c r="J22" s="88" t="s">
        <v>588</v>
      </c>
      <c r="K22" s="118"/>
      <c r="L22" s="145"/>
    </row>
    <row r="23" spans="2:12" ht="39.950000000000003" customHeight="1" x14ac:dyDescent="0.25">
      <c r="B23" s="145"/>
      <c r="C23" s="103" t="s">
        <v>98</v>
      </c>
      <c r="D23" s="103">
        <v>19</v>
      </c>
      <c r="E23" s="103" t="s">
        <v>677</v>
      </c>
      <c r="F23" s="95"/>
      <c r="G23" s="103">
        <v>1</v>
      </c>
      <c r="H23" s="141" t="str">
        <f t="shared" si="0"/>
        <v>SSFB-40-105-15</v>
      </c>
      <c r="I23" s="156" t="s">
        <v>739</v>
      </c>
      <c r="J23" s="88" t="s">
        <v>589</v>
      </c>
      <c r="K23" s="118"/>
      <c r="L23" s="145"/>
    </row>
    <row r="24" spans="2:12" ht="39.950000000000003" customHeight="1" x14ac:dyDescent="0.25">
      <c r="B24" s="145"/>
      <c r="C24" s="103" t="s">
        <v>98</v>
      </c>
      <c r="D24" s="103">
        <v>20</v>
      </c>
      <c r="E24" s="103" t="s">
        <v>677</v>
      </c>
      <c r="F24" s="151"/>
      <c r="G24" s="103">
        <v>1</v>
      </c>
      <c r="H24" s="141" t="str">
        <f t="shared" si="0"/>
        <v>SSFB-65-66-15</v>
      </c>
      <c r="I24" s="156" t="s">
        <v>739</v>
      </c>
      <c r="J24" s="88" t="s">
        <v>590</v>
      </c>
      <c r="K24" s="118"/>
      <c r="L24" s="145"/>
    </row>
    <row r="25" spans="2:12" ht="39.950000000000003" customHeight="1" x14ac:dyDescent="0.25">
      <c r="B25" s="145"/>
      <c r="C25" s="103" t="s">
        <v>98</v>
      </c>
      <c r="D25" s="103">
        <v>21</v>
      </c>
      <c r="E25" s="103" t="s">
        <v>677</v>
      </c>
      <c r="F25" s="95"/>
      <c r="G25" s="103">
        <v>1</v>
      </c>
      <c r="H25" s="141" t="str">
        <f t="shared" si="0"/>
        <v>SSFB-55-120-15</v>
      </c>
      <c r="I25" s="89" t="s">
        <v>742</v>
      </c>
      <c r="J25" s="88" t="s">
        <v>591</v>
      </c>
      <c r="K25" s="118"/>
      <c r="L25" s="145"/>
    </row>
    <row r="26" spans="2:12" ht="39.950000000000003" customHeight="1" x14ac:dyDescent="0.25">
      <c r="B26" s="145"/>
      <c r="C26" s="103" t="s">
        <v>98</v>
      </c>
      <c r="D26" s="103">
        <v>22</v>
      </c>
      <c r="E26" s="103" t="s">
        <v>677</v>
      </c>
      <c r="F26" s="95"/>
      <c r="G26" s="103">
        <v>1</v>
      </c>
      <c r="H26" s="141" t="str">
        <f t="shared" si="0"/>
        <v>SSFB-50-70-15</v>
      </c>
      <c r="I26" s="89" t="s">
        <v>742</v>
      </c>
      <c r="J26" s="88" t="s">
        <v>592</v>
      </c>
      <c r="K26" s="118"/>
      <c r="L26" s="145"/>
    </row>
    <row r="27" spans="2:12" ht="39.950000000000003" customHeight="1" x14ac:dyDescent="0.2">
      <c r="B27" s="145"/>
      <c r="C27" s="103" t="s">
        <v>98</v>
      </c>
      <c r="D27" s="103">
        <v>23</v>
      </c>
      <c r="E27" s="103" t="s">
        <v>675</v>
      </c>
      <c r="F27" s="152"/>
      <c r="G27" s="103">
        <v>1</v>
      </c>
      <c r="H27" s="141" t="str">
        <f t="shared" si="0"/>
        <v>FASBS-AM</v>
      </c>
      <c r="I27" s="156"/>
      <c r="J27" s="88" t="s">
        <v>583</v>
      </c>
      <c r="K27" s="118"/>
      <c r="L27" s="145"/>
    </row>
    <row r="28" spans="2:12" ht="39.950000000000003" customHeight="1" x14ac:dyDescent="0.25">
      <c r="B28" s="145"/>
      <c r="C28" s="103" t="s">
        <v>98</v>
      </c>
      <c r="D28" s="103">
        <v>24</v>
      </c>
      <c r="E28" s="103" t="s">
        <v>681</v>
      </c>
      <c r="F28" s="95"/>
      <c r="G28" s="103">
        <v>1</v>
      </c>
      <c r="H28" s="141" t="str">
        <f t="shared" si="0"/>
        <v>SWCBS-SPB-A65-B30-T4.5-D15-F39-H78-J33-K9-N6-W16-X14</v>
      </c>
      <c r="I28" s="89"/>
      <c r="J28" s="88" t="s">
        <v>280</v>
      </c>
      <c r="K28" s="118"/>
      <c r="L28" s="145"/>
    </row>
    <row r="29" spans="2:12" ht="39.950000000000003" customHeight="1" x14ac:dyDescent="0.25">
      <c r="B29" s="145"/>
      <c r="C29" s="103" t="s">
        <v>98</v>
      </c>
      <c r="D29" s="103">
        <v>25</v>
      </c>
      <c r="E29" s="103" t="s">
        <v>681</v>
      </c>
      <c r="F29" s="95"/>
      <c r="G29" s="103">
        <v>1</v>
      </c>
      <c r="H29" s="141" t="str">
        <f t="shared" si="0"/>
        <v>SWCBS-SPB-A75-B30-T4.5-D5.5-F50-H78-J45-K9-N6-W16-X15</v>
      </c>
      <c r="I29" s="89"/>
      <c r="J29" s="88" t="s">
        <v>281</v>
      </c>
      <c r="K29" s="118"/>
      <c r="L29" s="145"/>
    </row>
    <row r="30" spans="2:12" ht="39.950000000000003" customHeight="1" x14ac:dyDescent="0.25">
      <c r="B30" s="145"/>
      <c r="C30" s="103" t="s">
        <v>98</v>
      </c>
      <c r="D30" s="103">
        <v>26</v>
      </c>
      <c r="E30" s="103" t="s">
        <v>681</v>
      </c>
      <c r="F30" s="95"/>
      <c r="G30" s="103">
        <v>2</v>
      </c>
      <c r="H30" s="141" t="str">
        <f t="shared" si="0"/>
        <v>SWCBS-SPB-A90-B30-T4.5-D5.5-F65-H78-J35-K9-N6-S20-W16-X14</v>
      </c>
      <c r="I30" s="89"/>
      <c r="J30" s="88" t="s">
        <v>286</v>
      </c>
      <c r="K30" s="118"/>
      <c r="L30" s="145"/>
    </row>
    <row r="31" spans="2:12" ht="39.950000000000003" customHeight="1" x14ac:dyDescent="0.25">
      <c r="B31" s="145"/>
      <c r="C31" s="103" t="s">
        <v>98</v>
      </c>
      <c r="D31" s="103">
        <v>27</v>
      </c>
      <c r="E31" s="103" t="s">
        <v>681</v>
      </c>
      <c r="F31" s="95"/>
      <c r="G31" s="103">
        <v>1</v>
      </c>
      <c r="H31" s="141" t="str">
        <f t="shared" si="0"/>
        <v>SWCBS-SPB-A75-B30-T4.5-D5.5-F50-H78-J45-K9-N6-W16-X15</v>
      </c>
      <c r="I31" s="88" t="s">
        <v>741</v>
      </c>
      <c r="J31" s="88" t="s">
        <v>281</v>
      </c>
      <c r="K31" s="118"/>
      <c r="L31" s="145"/>
    </row>
    <row r="32" spans="2:12" ht="39.950000000000003" customHeight="1" x14ac:dyDescent="0.25">
      <c r="B32" s="145"/>
      <c r="C32" s="103" t="s">
        <v>98</v>
      </c>
      <c r="D32" s="103">
        <v>28</v>
      </c>
      <c r="E32" s="103" t="s">
        <v>683</v>
      </c>
      <c r="F32" s="95"/>
      <c r="G32" s="103">
        <v>3</v>
      </c>
      <c r="H32" s="141" t="str">
        <f t="shared" si="0"/>
        <v>APR273M</v>
      </c>
      <c r="I32" s="89"/>
      <c r="J32" s="88" t="s">
        <v>6</v>
      </c>
      <c r="K32" s="118"/>
      <c r="L32" s="145"/>
    </row>
    <row r="33" spans="2:12" ht="7.5" customHeight="1" x14ac:dyDescent="0.25"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</row>
    <row r="34" spans="2:12" ht="39.950000000000003" customHeight="1" x14ac:dyDescent="0.25">
      <c r="C34" s="137"/>
      <c r="D34" s="137"/>
      <c r="E34" s="137"/>
      <c r="G34" s="137"/>
    </row>
    <row r="35" spans="2:12" ht="39.950000000000003" customHeight="1" x14ac:dyDescent="0.25">
      <c r="C35" s="137"/>
      <c r="D35" s="137"/>
      <c r="E35" s="137"/>
      <c r="G35" s="137"/>
    </row>
    <row r="36" spans="2:12" s="149" customFormat="1" ht="39.950000000000003" customHeight="1" x14ac:dyDescent="0.2"/>
    <row r="37" spans="2:12" s="149" customFormat="1" ht="39.950000000000003" customHeight="1" x14ac:dyDescent="0.2"/>
    <row r="38" spans="2:12" s="149" customFormat="1" ht="39.950000000000003" customHeight="1" x14ac:dyDescent="0.2"/>
    <row r="39" spans="2:12" s="149" customFormat="1" ht="39.950000000000003" customHeight="1" x14ac:dyDescent="0.2"/>
    <row r="40" spans="2:12" s="149" customFormat="1" ht="39.950000000000003" customHeight="1" x14ac:dyDescent="0.2"/>
    <row r="41" spans="2:12" s="149" customFormat="1" ht="39.950000000000003" customHeight="1" x14ac:dyDescent="0.2"/>
    <row r="42" spans="2:12" s="149" customFormat="1" ht="39.950000000000003" customHeight="1" x14ac:dyDescent="0.2"/>
    <row r="43" spans="2:12" s="149" customFormat="1" ht="39.950000000000003" customHeight="1" x14ac:dyDescent="0.2"/>
    <row r="44" spans="2:12" s="149" customFormat="1" ht="39.950000000000003" customHeight="1" x14ac:dyDescent="0.2"/>
    <row r="45" spans="2:12" s="149" customFormat="1" ht="39.950000000000003" customHeight="1" x14ac:dyDescent="0.2"/>
    <row r="46" spans="2:12" s="149" customFormat="1" ht="39.950000000000003" customHeight="1" x14ac:dyDescent="0.2"/>
    <row r="47" spans="2:12" s="149" customFormat="1" ht="39.950000000000003" customHeight="1" x14ac:dyDescent="0.2"/>
    <row r="48" spans="2:12" s="149" customFormat="1" ht="39.950000000000003" customHeight="1" x14ac:dyDescent="0.2"/>
    <row r="49" spans="3:7" s="149" customFormat="1" ht="39.950000000000003" customHeight="1" x14ac:dyDescent="0.2"/>
    <row r="50" spans="3:7" s="149" customFormat="1" ht="39.950000000000003" customHeight="1" x14ac:dyDescent="0.2"/>
    <row r="51" spans="3:7" s="149" customFormat="1" ht="39.950000000000003" customHeight="1" x14ac:dyDescent="0.2"/>
    <row r="52" spans="3:7" s="149" customFormat="1" ht="39.950000000000003" customHeight="1" x14ac:dyDescent="0.2"/>
    <row r="53" spans="3:7" s="149" customFormat="1" ht="39.950000000000003" customHeight="1" x14ac:dyDescent="0.2"/>
    <row r="54" spans="3:7" s="149" customFormat="1" ht="39.950000000000003" customHeight="1" x14ac:dyDescent="0.2"/>
    <row r="55" spans="3:7" s="149" customFormat="1" ht="39.950000000000003" customHeight="1" x14ac:dyDescent="0.2"/>
    <row r="56" spans="3:7" s="149" customFormat="1" ht="39.950000000000003" customHeight="1" x14ac:dyDescent="0.2"/>
    <row r="57" spans="3:7" s="149" customFormat="1" ht="39.950000000000003" customHeight="1" x14ac:dyDescent="0.2"/>
    <row r="58" spans="3:7" s="149" customFormat="1" ht="39.950000000000003" customHeight="1" x14ac:dyDescent="0.2"/>
    <row r="59" spans="3:7" s="149" customFormat="1" ht="39.950000000000003" customHeight="1" x14ac:dyDescent="0.2"/>
    <row r="60" spans="3:7" s="149" customFormat="1" ht="39.950000000000003" customHeight="1" x14ac:dyDescent="0.2"/>
    <row r="61" spans="3:7" s="149" customFormat="1" ht="39.950000000000003" customHeight="1" x14ac:dyDescent="0.2"/>
    <row r="62" spans="3:7" ht="39.950000000000003" customHeight="1" x14ac:dyDescent="0.25">
      <c r="C62" s="137"/>
      <c r="D62" s="137"/>
      <c r="E62" s="137"/>
      <c r="G62" s="137"/>
    </row>
    <row r="63" spans="3:7" ht="39.950000000000003" customHeight="1" x14ac:dyDescent="0.25">
      <c r="C63" s="137"/>
      <c r="D63" s="137"/>
      <c r="E63" s="137"/>
      <c r="G63" s="137"/>
    </row>
  </sheetData>
  <autoFilter ref="C4:J61"/>
  <mergeCells count="2">
    <mergeCell ref="C3:H3"/>
    <mergeCell ref="N4:T4"/>
  </mergeCells>
  <conditionalFormatting sqref="D4 D64:D1048576">
    <cfRule type="duplicateValues" dxfId="5" priority="14"/>
  </conditionalFormatting>
  <conditionalFormatting sqref="J3">
    <cfRule type="duplicateValues" dxfId="4" priority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>
      <selection activeCell="B26" sqref="B26"/>
    </sheetView>
  </sheetViews>
  <sheetFormatPr defaultColWidth="42.42578125" defaultRowHeight="15" x14ac:dyDescent="0.25"/>
  <cols>
    <col min="1" max="1" width="28" bestFit="1" customWidth="1"/>
    <col min="2" max="2" width="62.5703125" bestFit="1" customWidth="1"/>
  </cols>
  <sheetData>
    <row r="1" spans="1:2" x14ac:dyDescent="0.25">
      <c r="A1" s="102" t="s">
        <v>303</v>
      </c>
      <c r="B1" s="101" t="s">
        <v>630</v>
      </c>
    </row>
    <row r="2" spans="1:2" x14ac:dyDescent="0.25">
      <c r="A2" s="117" t="s">
        <v>560</v>
      </c>
      <c r="B2" s="113" t="s">
        <v>633</v>
      </c>
    </row>
    <row r="3" spans="1:2" x14ac:dyDescent="0.25">
      <c r="A3" s="117" t="s">
        <v>561</v>
      </c>
      <c r="B3" s="113" t="s">
        <v>633</v>
      </c>
    </row>
    <row r="4" spans="1:2" x14ac:dyDescent="0.25">
      <c r="A4" s="117" t="s">
        <v>561</v>
      </c>
      <c r="B4" s="113" t="s">
        <v>633</v>
      </c>
    </row>
    <row r="5" spans="1:2" x14ac:dyDescent="0.25">
      <c r="A5" s="117" t="s">
        <v>561</v>
      </c>
      <c r="B5" s="113" t="s">
        <v>633</v>
      </c>
    </row>
    <row r="6" spans="1:2" x14ac:dyDescent="0.25">
      <c r="A6" s="117" t="s">
        <v>561</v>
      </c>
      <c r="B6" s="113" t="s">
        <v>633</v>
      </c>
    </row>
    <row r="7" spans="1:2" x14ac:dyDescent="0.25">
      <c r="A7" s="117" t="s">
        <v>560</v>
      </c>
      <c r="B7" s="113" t="s">
        <v>633</v>
      </c>
    </row>
    <row r="8" spans="1:2" x14ac:dyDescent="0.25">
      <c r="A8" s="117" t="s">
        <v>560</v>
      </c>
      <c r="B8" s="113" t="s">
        <v>633</v>
      </c>
    </row>
    <row r="9" spans="1:2" x14ac:dyDescent="0.25">
      <c r="A9" s="117" t="s">
        <v>561</v>
      </c>
      <c r="B9" s="113" t="s">
        <v>633</v>
      </c>
    </row>
    <row r="10" spans="1:2" s="35" customFormat="1" x14ac:dyDescent="0.25">
      <c r="A10" s="87"/>
      <c r="B10" s="113"/>
    </row>
    <row r="11" spans="1:2" x14ac:dyDescent="0.25">
      <c r="A11" s="117" t="s">
        <v>526</v>
      </c>
      <c r="B11" s="93" t="s">
        <v>648</v>
      </c>
    </row>
    <row r="12" spans="1:2" x14ac:dyDescent="0.25">
      <c r="A12" s="117" t="s">
        <v>526</v>
      </c>
      <c r="B12" s="93" t="s">
        <v>648</v>
      </c>
    </row>
    <row r="13" spans="1:2" s="35" customFormat="1" x14ac:dyDescent="0.25">
      <c r="A13" s="87"/>
      <c r="B13" s="93"/>
    </row>
    <row r="14" spans="1:2" x14ac:dyDescent="0.25">
      <c r="A14" s="117" t="s">
        <v>552</v>
      </c>
      <c r="B14" s="93" t="s">
        <v>647</v>
      </c>
    </row>
    <row r="15" spans="1:2" x14ac:dyDescent="0.25">
      <c r="A15" s="117" t="s">
        <v>554</v>
      </c>
      <c r="B15" s="93" t="s">
        <v>647</v>
      </c>
    </row>
    <row r="16" spans="1:2" s="35" customFormat="1" x14ac:dyDescent="0.25">
      <c r="A16" s="87"/>
      <c r="B16" s="93"/>
    </row>
    <row r="17" spans="1:2" x14ac:dyDescent="0.25">
      <c r="A17" s="117" t="s">
        <v>538</v>
      </c>
      <c r="B17" s="93" t="s">
        <v>642</v>
      </c>
    </row>
    <row r="18" spans="1:2" x14ac:dyDescent="0.25">
      <c r="A18" s="117" t="s">
        <v>538</v>
      </c>
      <c r="B18" s="93" t="s">
        <v>642</v>
      </c>
    </row>
    <row r="19" spans="1:2" x14ac:dyDescent="0.25">
      <c r="A19" s="117" t="s">
        <v>538</v>
      </c>
      <c r="B19" s="93" t="s">
        <v>642</v>
      </c>
    </row>
    <row r="20" spans="1:2" x14ac:dyDescent="0.25">
      <c r="A20" s="117" t="s">
        <v>538</v>
      </c>
      <c r="B20" s="93" t="s">
        <v>642</v>
      </c>
    </row>
    <row r="21" spans="1:2" x14ac:dyDescent="0.25">
      <c r="A21" s="117" t="s">
        <v>539</v>
      </c>
      <c r="B21" s="93" t="s">
        <v>642</v>
      </c>
    </row>
    <row r="22" spans="1:2" x14ac:dyDescent="0.25">
      <c r="A22" s="117" t="s">
        <v>539</v>
      </c>
      <c r="B22" s="93" t="s">
        <v>642</v>
      </c>
    </row>
    <row r="23" spans="1:2" x14ac:dyDescent="0.25">
      <c r="A23" s="117" t="s">
        <v>540</v>
      </c>
      <c r="B23" s="93" t="s">
        <v>642</v>
      </c>
    </row>
    <row r="24" spans="1:2" x14ac:dyDescent="0.25">
      <c r="A24" s="117" t="s">
        <v>545</v>
      </c>
      <c r="B24" s="93" t="s">
        <v>642</v>
      </c>
    </row>
    <row r="25" spans="1:2" s="35" customFormat="1" x14ac:dyDescent="0.25">
      <c r="A25" s="87"/>
      <c r="B25" s="93"/>
    </row>
    <row r="26" spans="1:2" x14ac:dyDescent="0.25">
      <c r="A26" s="87" t="s">
        <v>553</v>
      </c>
      <c r="B26" s="115" t="s">
        <v>646</v>
      </c>
    </row>
    <row r="27" spans="1:2" x14ac:dyDescent="0.25">
      <c r="A27" s="87" t="s">
        <v>553</v>
      </c>
      <c r="B27" s="93" t="s">
        <v>646</v>
      </c>
    </row>
    <row r="28" spans="1:2" s="35" customFormat="1" x14ac:dyDescent="0.25">
      <c r="A28" s="87"/>
      <c r="B28" s="93"/>
    </row>
    <row r="29" spans="1:2" x14ac:dyDescent="0.25">
      <c r="A29" s="117" t="s">
        <v>522</v>
      </c>
      <c r="B29" s="113" t="s">
        <v>635</v>
      </c>
    </row>
    <row r="30" spans="1:2" x14ac:dyDescent="0.25">
      <c r="A30" s="117" t="s">
        <v>522</v>
      </c>
      <c r="B30" s="113" t="s">
        <v>635</v>
      </c>
    </row>
    <row r="31" spans="1:2" x14ac:dyDescent="0.25">
      <c r="A31" s="117" t="s">
        <v>522</v>
      </c>
      <c r="B31" s="113" t="s">
        <v>635</v>
      </c>
    </row>
    <row r="32" spans="1:2" x14ac:dyDescent="0.25">
      <c r="A32" s="117" t="s">
        <v>522</v>
      </c>
      <c r="B32" s="113" t="s">
        <v>635</v>
      </c>
    </row>
    <row r="33" spans="1:2" x14ac:dyDescent="0.25">
      <c r="A33" s="117" t="s">
        <v>522</v>
      </c>
      <c r="B33" s="113" t="s">
        <v>635</v>
      </c>
    </row>
    <row r="34" spans="1:2" x14ac:dyDescent="0.25">
      <c r="A34" s="117" t="s">
        <v>522</v>
      </c>
      <c r="B34" s="113" t="s">
        <v>635</v>
      </c>
    </row>
  </sheetData>
  <hyperlinks>
    <hyperlink ref="B17" r:id="rId1"/>
    <hyperlink ref="B18:B22" r:id="rId2" display="https://de.misumi-ec.com/vona2/mech/M0300000000/M0315000000/"/>
    <hyperlink ref="B23" r:id="rId3"/>
    <hyperlink ref="B24" r:id="rId4"/>
    <hyperlink ref="B29" r:id="rId5"/>
    <hyperlink ref="B30:B34" r:id="rId6" display="https://de.misumi-ec.com/vona2/mech_material/M1401000000/M1401020000/"/>
    <hyperlink ref="B2" r:id="rId7"/>
    <hyperlink ref="B3:B6" r:id="rId8" display="https://de.misumi-ec.com/vona2/mech/M1500000000/M1505000000/"/>
    <hyperlink ref="B7:B9" r:id="rId9" display="https://de.misumi-ec.com/vona2/mech/M1500000000/M1505000000/"/>
    <hyperlink ref="B26" r:id="rId10"/>
    <hyperlink ref="B27" r:id="rId11"/>
    <hyperlink ref="B15" r:id="rId12"/>
    <hyperlink ref="B14" r:id="rId13"/>
    <hyperlink ref="B12" r:id="rId14"/>
    <hyperlink ref="B11" r:id="rId15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0 Welding Cell</vt:lpstr>
      <vt:lpstr>1 Roller Conveyor</vt:lpstr>
      <vt:lpstr>1.1 Roller Conveyor</vt:lpstr>
      <vt:lpstr>1 Promo Parts</vt:lpstr>
      <vt:lpstr>2 Buffer Drawer</vt:lpstr>
      <vt:lpstr>2.1 Puffer Drawer</vt:lpstr>
      <vt:lpstr>2 Promo Parts</vt:lpstr>
      <vt:lpstr>3 Gripper</vt:lpstr>
      <vt:lpstr>3 Promo Parts</vt:lpstr>
      <vt:lpstr>3.1 Gripper</vt:lpstr>
      <vt:lpstr>4 Welding Station</vt:lpstr>
      <vt:lpstr>4 Promo Parts</vt:lpstr>
      <vt:lpstr>4.1 GEO Station</vt:lpstr>
      <vt:lpstr>5 Belt Conveyor</vt:lpstr>
      <vt:lpstr>5 Promo Parts</vt:lpstr>
      <vt:lpstr>6 Measurement Jig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Straube</dc:creator>
  <cp:lastModifiedBy>Goran Pismestrovic</cp:lastModifiedBy>
  <dcterms:created xsi:type="dcterms:W3CDTF">2018-09-25T05:56:32Z</dcterms:created>
  <dcterms:modified xsi:type="dcterms:W3CDTF">2019-01-28T17:08:06Z</dcterms:modified>
</cp:coreProperties>
</file>